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od\bg\doc\drugi\"/>
    </mc:Choice>
  </mc:AlternateContent>
  <bookViews>
    <workbookView xWindow="0" yWindow="0" windowWidth="28800" windowHeight="12435" tabRatio="654"/>
  </bookViews>
  <sheets>
    <sheet name="Инж.БП-КЛП-ТР_допълн" sheetId="57" r:id="rId1"/>
    <sheet name="Морски БП-ВМС-ТР_изм" sheetId="58" r:id="rId2"/>
  </sheets>
  <definedNames>
    <definedName name="_xlnm.Print_Titles" localSheetId="0">'Инж.БП-КЛП-ТР_допълн'!$A:$G</definedName>
    <definedName name="_xlnm.Print_Titles" localSheetId="1">'Морски БП-ВМС-ТР_изм'!$A:$G</definedName>
    <definedName name="БПка_мини">#REF!</definedName>
    <definedName name="Наличност">#REF!</definedName>
    <definedName name="Разход">#REF!</definedName>
  </definedNames>
  <calcPr calcId="152511"/>
</workbook>
</file>

<file path=xl/calcChain.xml><?xml version="1.0" encoding="utf-8"?>
<calcChain xmlns="http://schemas.openxmlformats.org/spreadsheetml/2006/main">
  <c r="Q19" i="57" l="1"/>
  <c r="P19" i="57"/>
  <c r="N17" i="57"/>
  <c r="O13" i="57"/>
  <c r="N13" i="57"/>
  <c r="J14" i="57"/>
  <c r="K13" i="57"/>
  <c r="K14" i="57" s="1"/>
  <c r="K18" i="57"/>
  <c r="J18" i="57"/>
  <c r="L14" i="58" l="1"/>
  <c r="K14" i="58"/>
  <c r="O14" i="58" s="1"/>
  <c r="L12" i="58"/>
  <c r="K12" i="58"/>
  <c r="O12" i="58" s="1"/>
  <c r="Q12" i="58" s="1"/>
  <c r="Q14" i="58" l="1"/>
  <c r="P14" i="58"/>
  <c r="P12" i="58"/>
  <c r="N18" i="57" l="1"/>
  <c r="J16" i="57"/>
  <c r="N15" i="57"/>
  <c r="N16" i="57" s="1"/>
  <c r="O15" i="57"/>
  <c r="K15" i="57"/>
  <c r="K16" i="57" s="1"/>
  <c r="N14" i="57"/>
  <c r="O14" i="57" l="1"/>
  <c r="O17" i="57"/>
  <c r="O18" i="57" s="1"/>
  <c r="P13" i="57"/>
  <c r="P14" i="57" s="1"/>
  <c r="O16" i="57"/>
  <c r="Q15" i="57"/>
  <c r="Q16" i="57" s="1"/>
  <c r="P15" i="57"/>
  <c r="P16" i="57" s="1"/>
  <c r="Q13" i="57" l="1"/>
  <c r="Q14" i="57" s="1"/>
  <c r="Q17" i="57"/>
  <c r="Q18" i="57" s="1"/>
  <c r="P17" i="57"/>
  <c r="P18" i="57" s="1"/>
</calcChain>
</file>

<file path=xl/sharedStrings.xml><?xml version="1.0" encoding="utf-8"?>
<sst xmlns="http://schemas.openxmlformats.org/spreadsheetml/2006/main" count="101" uniqueCount="76">
  <si>
    <t>Метал на гилзата</t>
  </si>
  <si>
    <t>Вид на взривателя</t>
  </si>
  <si>
    <t>Забележка</t>
  </si>
  <si>
    <t>Приведени в СВ</t>
  </si>
  <si>
    <t>Нехерметични</t>
  </si>
  <si>
    <t>к-я 1</t>
  </si>
  <si>
    <t>к-я 2</t>
  </si>
  <si>
    <t>к-я 3</t>
  </si>
  <si>
    <t>Всичко</t>
  </si>
  <si>
    <t>От всичкото количество</t>
  </si>
  <si>
    <t>За единична опаковка (сандък)</t>
  </si>
  <si>
    <t>№ 
по
ред</t>
  </si>
  <si>
    <t>№ по ЕНС в ИС "Логистика на БА"</t>
  </si>
  <si>
    <t>мярка</t>
  </si>
  <si>
    <t>партида</t>
  </si>
  <si>
    <t xml:space="preserve">година </t>
  </si>
  <si>
    <t>завод</t>
  </si>
  <si>
    <t>22700-КОСТЕНЕЦ</t>
  </si>
  <si>
    <t>ВСИЧКО</t>
  </si>
  <si>
    <t>Нето тегло на 1 БП (кг.)</t>
  </si>
  <si>
    <t>Количество 
по категории и всичко</t>
  </si>
  <si>
    <t>бруто тегло 
(кг.)</t>
  </si>
  <si>
    <t>количество 
БП</t>
  </si>
  <si>
    <t xml:space="preserve">Наименование </t>
  </si>
  <si>
    <t>Бруто</t>
  </si>
  <si>
    <t>Нето</t>
  </si>
  <si>
    <t>тегло</t>
  </si>
  <si>
    <t>(тона)</t>
  </si>
  <si>
    <t>ДОПЪЛНЕНИЕ</t>
  </si>
  <si>
    <t>Раздел І -"ЗА ТЪРГОВСКА РЕАЛИЗАЦИЯ"</t>
  </si>
  <si>
    <t>КОМАНДВАНЕ ЗА ЛОГИСТИЧНА ПОДДРЪЖКА</t>
  </si>
  <si>
    <t>Инженерни боеприпаси по чл. 86, ал. 2, т. 1, буква "а"</t>
  </si>
  <si>
    <t>52.000000012</t>
  </si>
  <si>
    <t>ВВ тип "Амонит"- 6 на 0,200 кг.</t>
  </si>
  <si>
    <t>кг.</t>
  </si>
  <si>
    <t>00</t>
  </si>
  <si>
    <t xml:space="preserve"> Всичко :</t>
  </si>
  <si>
    <t>52.000000304</t>
  </si>
  <si>
    <t>ВВ тип "Лазарит С2" по 0,200 кг.</t>
  </si>
  <si>
    <t>Еловица/Габрово</t>
  </si>
  <si>
    <t>№ по ред</t>
  </si>
  <si>
    <t>№ по ЕСН и ИС "Логистика на БА"</t>
  </si>
  <si>
    <t xml:space="preserve">НАИМЕНОВАНИЕ </t>
  </si>
  <si>
    <t>година</t>
  </si>
  <si>
    <t>26420-Росен</t>
  </si>
  <si>
    <t>всичко</t>
  </si>
  <si>
    <t>метал на гилзата</t>
  </si>
  <si>
    <t>вид на взривателя</t>
  </si>
  <si>
    <t>от всичкото количество</t>
  </si>
  <si>
    <t>за ед. опаковка</t>
  </si>
  <si>
    <t>нето тегло на БП /кг./</t>
  </si>
  <si>
    <t>количества по кат.</t>
  </si>
  <si>
    <t>кат.1</t>
  </si>
  <si>
    <t>кат.2</t>
  </si>
  <si>
    <t>кат.3</t>
  </si>
  <si>
    <t>бруто тегло /т/</t>
  </si>
  <si>
    <t>нето тегло /т/</t>
  </si>
  <si>
    <t>приведено в СВ</t>
  </si>
  <si>
    <t>Нехерметично</t>
  </si>
  <si>
    <t>бруто тегло /кг./</t>
  </si>
  <si>
    <t>количество БП</t>
  </si>
  <si>
    <t>1</t>
  </si>
  <si>
    <t>2</t>
  </si>
  <si>
    <t>РАЗДЕЛ I - "ЗА ТЪРГОВСКА РЕАЛИЗАЦИЯ"</t>
  </si>
  <si>
    <t>ВОЕННОМОРСКИ СИЛИ</t>
  </si>
  <si>
    <t>Морски БП по чл. 86, ал. 2, т. 1, буква "а"</t>
  </si>
  <si>
    <t>бр.</t>
  </si>
  <si>
    <t>57.185</t>
  </si>
  <si>
    <t>Галванична трубка ГТК-2</t>
  </si>
  <si>
    <t>Галванична трубка ГТК-4</t>
  </si>
  <si>
    <t>Записан ред:</t>
  </si>
  <si>
    <t>Се изменя на ред:</t>
  </si>
  <si>
    <t>ИЗМЕНЕНИЕ</t>
  </si>
  <si>
    <t>в  „Списък № 7 с рег.№30-10-253/29.01.2025 г. за допълнение и изменение на списък на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рег. № 30-10-193/28.03.2022 г.</t>
  </si>
  <si>
    <t>52.000000006</t>
  </si>
  <si>
    <t>Взривно вещество"ТРОТИЛ" на шашки по 400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</si>
</sst>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0"/>
    <numFmt numFmtId="166" formatCode="0.0000"/>
    <numFmt numFmtId="167" formatCode="#,##0.0"/>
  </numFmts>
  <fonts count="26">
    <font>
      <sz val="11"/>
      <color theme="1"/>
      <name val="Times New Roman"/>
      <charset val="13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Helv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11"/>
      <name val="Arial"/>
      <family val="2"/>
      <charset val="204"/>
    </font>
    <font>
      <b/>
      <u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81">
    <xf numFmtId="0" fontId="0" fillId="0" borderId="0"/>
    <xf numFmtId="0" fontId="11" fillId="0" borderId="0"/>
    <xf numFmtId="0" fontId="5" fillId="0" borderId="0"/>
    <xf numFmtId="0" fontId="5" fillId="0" borderId="0"/>
    <xf numFmtId="0" fontId="7" fillId="0" borderId="0"/>
    <xf numFmtId="0" fontId="9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2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0" fillId="0" borderId="0"/>
    <xf numFmtId="0" fontId="5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6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5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243">
    <xf numFmtId="0" fontId="0" fillId="0" borderId="0" xfId="0"/>
    <xf numFmtId="0" fontId="4" fillId="0" borderId="0" xfId="16" applyFont="1"/>
    <xf numFmtId="0" fontId="4" fillId="0" borderId="0" xfId="16" applyFont="1" applyFill="1" applyAlignment="1">
      <alignment vertical="center"/>
    </xf>
    <xf numFmtId="0" fontId="14" fillId="2" borderId="1" xfId="16" applyFont="1" applyFill="1" applyBorder="1" applyAlignment="1">
      <alignment horizontal="center" vertical="center"/>
    </xf>
    <xf numFmtId="0" fontId="14" fillId="2" borderId="1" xfId="16" applyFont="1" applyFill="1" applyBorder="1" applyAlignment="1">
      <alignment vertical="center" wrapText="1"/>
    </xf>
    <xf numFmtId="49" fontId="17" fillId="2" borderId="1" xfId="16" applyNumberFormat="1" applyFont="1" applyFill="1" applyBorder="1" applyAlignment="1">
      <alignment horizontal="center" vertical="center"/>
    </xf>
    <xf numFmtId="0" fontId="17" fillId="2" borderId="1" xfId="16" applyNumberFormat="1" applyFont="1" applyFill="1" applyBorder="1" applyAlignment="1">
      <alignment horizontal="center" vertical="center"/>
    </xf>
    <xf numFmtId="0" fontId="17" fillId="2" borderId="1" xfId="16" applyNumberFormat="1" applyFont="1" applyFill="1" applyBorder="1" applyAlignment="1">
      <alignment horizontal="right" vertical="center"/>
    </xf>
    <xf numFmtId="0" fontId="14" fillId="2" borderId="1" xfId="16" applyFont="1" applyFill="1" applyBorder="1" applyAlignment="1">
      <alignment horizontal="right" vertical="center"/>
    </xf>
    <xf numFmtId="164" fontId="17" fillId="2" borderId="1" xfId="16" applyNumberFormat="1" applyFont="1" applyFill="1" applyBorder="1" applyAlignment="1">
      <alignment horizontal="right" vertical="center"/>
    </xf>
    <xf numFmtId="164" fontId="14" fillId="2" borderId="1" xfId="16" applyNumberFormat="1" applyFont="1" applyFill="1" applyBorder="1" applyAlignment="1">
      <alignment horizontal="right" vertical="center"/>
    </xf>
    <xf numFmtId="3" fontId="11" fillId="2" borderId="1" xfId="16" applyNumberFormat="1" applyFont="1" applyFill="1" applyBorder="1" applyAlignment="1">
      <alignment horizontal="right" vertical="center"/>
    </xf>
    <xf numFmtId="164" fontId="11" fillId="2" borderId="1" xfId="16" applyNumberFormat="1" applyFont="1" applyFill="1" applyBorder="1" applyAlignment="1">
      <alignment horizontal="right" vertical="center"/>
    </xf>
    <xf numFmtId="164" fontId="18" fillId="2" borderId="1" xfId="16" applyNumberFormat="1" applyFont="1" applyFill="1" applyBorder="1" applyAlignment="1">
      <alignment horizontal="right" vertical="center"/>
    </xf>
    <xf numFmtId="166" fontId="11" fillId="2" borderId="1" xfId="16" applyNumberFormat="1" applyFont="1" applyFill="1" applyBorder="1" applyAlignment="1">
      <alignment horizontal="right" vertical="center"/>
    </xf>
    <xf numFmtId="0" fontId="19" fillId="2" borderId="0" xfId="16" applyFont="1" applyFill="1" applyAlignment="1">
      <alignment vertical="center"/>
    </xf>
    <xf numFmtId="0" fontId="15" fillId="2" borderId="1" xfId="16" applyFont="1" applyFill="1" applyBorder="1" applyAlignment="1">
      <alignment horizontal="center" vertical="center"/>
    </xf>
    <xf numFmtId="0" fontId="18" fillId="2" borderId="1" xfId="16" applyFont="1" applyFill="1" applyBorder="1" applyAlignment="1">
      <alignment horizontal="right" vertical="center"/>
    </xf>
    <xf numFmtId="0" fontId="20" fillId="2" borderId="1" xfId="16" applyFont="1" applyFill="1" applyBorder="1" applyAlignment="1">
      <alignment horizontal="center" vertical="center"/>
    </xf>
    <xf numFmtId="0" fontId="20" fillId="2" borderId="1" xfId="16" applyFont="1" applyFill="1" applyBorder="1" applyAlignment="1">
      <alignment horizontal="right" vertical="center"/>
    </xf>
    <xf numFmtId="164" fontId="15" fillId="2" borderId="1" xfId="16" applyNumberFormat="1" applyFont="1" applyFill="1" applyBorder="1" applyAlignment="1">
      <alignment horizontal="right" vertical="center"/>
    </xf>
    <xf numFmtId="166" fontId="15" fillId="2" borderId="1" xfId="16" applyNumberFormat="1" applyFont="1" applyFill="1" applyBorder="1" applyAlignment="1">
      <alignment horizontal="right" vertical="center"/>
    </xf>
    <xf numFmtId="0" fontId="15" fillId="2" borderId="1" xfId="16" applyFont="1" applyFill="1" applyBorder="1" applyAlignment="1">
      <alignment horizontal="right" vertical="center"/>
    </xf>
    <xf numFmtId="0" fontId="14" fillId="2" borderId="1" xfId="29" applyFont="1" applyFill="1" applyBorder="1" applyAlignment="1">
      <alignment horizontal="center" vertical="center" wrapText="1"/>
    </xf>
    <xf numFmtId="0" fontId="14" fillId="2" borderId="1" xfId="29" applyNumberFormat="1" applyFont="1" applyFill="1" applyBorder="1" applyAlignment="1">
      <alignment horizontal="center" vertical="center"/>
    </xf>
    <xf numFmtId="0" fontId="14" fillId="2" borderId="1" xfId="29" applyFont="1" applyFill="1" applyBorder="1" applyAlignment="1">
      <alignment horizontal="center" vertical="center"/>
    </xf>
    <xf numFmtId="0" fontId="14" fillId="2" borderId="1" xfId="79" applyNumberFormat="1" applyFont="1" applyFill="1" applyBorder="1" applyAlignment="1">
      <alignment horizontal="right" vertical="center" wrapText="1"/>
    </xf>
    <xf numFmtId="0" fontId="14" fillId="2" borderId="1" xfId="80" applyFont="1" applyFill="1" applyBorder="1" applyAlignment="1">
      <alignment horizontal="right" vertical="center"/>
    </xf>
    <xf numFmtId="3" fontId="15" fillId="2" borderId="1" xfId="16" applyNumberFormat="1" applyFont="1" applyFill="1" applyBorder="1" applyAlignment="1">
      <alignment horizontal="right" vertical="center"/>
    </xf>
    <xf numFmtId="0" fontId="15" fillId="2" borderId="1" xfId="79" applyNumberFormat="1" applyFont="1" applyFill="1" applyBorder="1" applyAlignment="1">
      <alignment horizontal="right" vertical="center" wrapText="1"/>
    </xf>
    <xf numFmtId="0" fontId="15" fillId="2" borderId="1" xfId="80" applyFont="1" applyFill="1" applyBorder="1" applyAlignment="1">
      <alignment horizontal="right" vertical="center"/>
    </xf>
    <xf numFmtId="49" fontId="14" fillId="2" borderId="1" xfId="24" applyNumberFormat="1" applyFont="1" applyFill="1" applyBorder="1" applyAlignment="1">
      <alignment horizontal="center" vertical="center"/>
    </xf>
    <xf numFmtId="0" fontId="14" fillId="2" borderId="1" xfId="24" applyFont="1" applyFill="1" applyBorder="1" applyAlignment="1">
      <alignment horizontal="left" vertical="center"/>
    </xf>
    <xf numFmtId="0" fontId="14" fillId="2" borderId="1" xfId="24" applyFont="1" applyFill="1" applyBorder="1" applyAlignment="1">
      <alignment horizontal="center" vertical="center"/>
    </xf>
    <xf numFmtId="0" fontId="14" fillId="0" borderId="1" xfId="24" applyFont="1" applyFill="1" applyBorder="1" applyAlignment="1">
      <alignment horizontal="right" vertical="center"/>
    </xf>
    <xf numFmtId="0" fontId="16" fillId="2" borderId="0" xfId="16" applyFont="1" applyFill="1"/>
    <xf numFmtId="0" fontId="1" fillId="0" borderId="0" xfId="16"/>
    <xf numFmtId="0" fontId="6" fillId="0" borderId="0" xfId="16" applyFont="1"/>
    <xf numFmtId="0" fontId="6" fillId="0" borderId="0" xfId="16" applyFont="1" applyAlignment="1">
      <alignment vertical="center"/>
    </xf>
    <xf numFmtId="0" fontId="1" fillId="0" borderId="0" xfId="16" applyAlignment="1">
      <alignment vertical="center"/>
    </xf>
    <xf numFmtId="1" fontId="22" fillId="0" borderId="0" xfId="0" applyNumberFormat="1" applyFont="1" applyBorder="1"/>
    <xf numFmtId="1" fontId="22" fillId="0" borderId="0" xfId="0" applyNumberFormat="1" applyFont="1" applyBorder="1" applyAlignment="1">
      <alignment horizontal="right"/>
    </xf>
    <xf numFmtId="164" fontId="22" fillId="0" borderId="0" xfId="0" applyNumberFormat="1" applyFont="1" applyBorder="1"/>
    <xf numFmtId="0" fontId="22" fillId="0" borderId="0" xfId="0" applyFont="1" applyBorder="1"/>
    <xf numFmtId="0" fontId="5" fillId="0" borderId="0" xfId="7" applyFont="1"/>
    <xf numFmtId="1" fontId="21" fillId="0" borderId="21" xfId="7" applyNumberFormat="1" applyFont="1" applyFill="1" applyBorder="1" applyAlignment="1">
      <alignment horizontal="right" vertical="center" textRotation="90" wrapText="1"/>
    </xf>
    <xf numFmtId="1" fontId="21" fillId="0" borderId="21" xfId="7" applyNumberFormat="1" applyFont="1" applyFill="1" applyBorder="1" applyAlignment="1">
      <alignment horizontal="center" vertical="center" textRotation="90" wrapText="1"/>
    </xf>
    <xf numFmtId="164" fontId="21" fillId="0" borderId="21" xfId="7" applyNumberFormat="1" applyFont="1" applyFill="1" applyBorder="1" applyAlignment="1">
      <alignment horizontal="center" vertical="center" textRotation="90" wrapText="1"/>
    </xf>
    <xf numFmtId="0" fontId="21" fillId="0" borderId="21" xfId="7" applyFont="1" applyBorder="1" applyAlignment="1">
      <alignment horizontal="center" vertical="center" textRotation="90"/>
    </xf>
    <xf numFmtId="49" fontId="3" fillId="0" borderId="23" xfId="7" applyNumberFormat="1" applyFont="1" applyFill="1" applyBorder="1" applyAlignment="1">
      <alignment horizontal="center" vertical="center" wrapText="1"/>
    </xf>
    <xf numFmtId="49" fontId="21" fillId="0" borderId="24" xfId="7" applyNumberFormat="1" applyFont="1" applyFill="1" applyBorder="1" applyAlignment="1">
      <alignment horizontal="center" vertical="center" wrapText="1"/>
    </xf>
    <xf numFmtId="0" fontId="21" fillId="0" borderId="24" xfId="7" applyFont="1" applyFill="1" applyBorder="1" applyAlignment="1">
      <alignment horizontal="center" vertical="center" wrapText="1"/>
    </xf>
    <xf numFmtId="1" fontId="21" fillId="0" borderId="24" xfId="7" applyNumberFormat="1" applyFont="1" applyFill="1" applyBorder="1" applyAlignment="1">
      <alignment horizontal="center" vertical="center" wrapText="1"/>
    </xf>
    <xf numFmtId="0" fontId="21" fillId="0" borderId="24" xfId="7" applyFont="1" applyBorder="1" applyAlignment="1">
      <alignment horizontal="center" vertical="center"/>
    </xf>
    <xf numFmtId="0" fontId="21" fillId="0" borderId="24" xfId="7" applyFont="1" applyBorder="1" applyAlignment="1">
      <alignment horizontal="center" vertical="center" wrapText="1"/>
    </xf>
    <xf numFmtId="0" fontId="21" fillId="0" borderId="25" xfId="7" applyFont="1" applyBorder="1" applyAlignment="1">
      <alignment horizontal="center" vertical="center" wrapText="1"/>
    </xf>
    <xf numFmtId="49" fontId="3" fillId="0" borderId="26" xfId="7" applyNumberFormat="1" applyFont="1" applyFill="1" applyBorder="1" applyAlignment="1">
      <alignment horizontal="center" vertical="center" wrapText="1"/>
    </xf>
    <xf numFmtId="49" fontId="15" fillId="0" borderId="4" xfId="7" applyNumberFormat="1" applyFont="1" applyFill="1" applyBorder="1" applyAlignment="1">
      <alignment horizontal="center" vertical="center" wrapText="1"/>
    </xf>
    <xf numFmtId="0" fontId="15" fillId="2" borderId="4" xfId="77" applyNumberFormat="1" applyFont="1" applyFill="1" applyBorder="1" applyAlignment="1">
      <alignment horizontal="center" vertical="center"/>
    </xf>
    <xf numFmtId="0" fontId="15" fillId="0" borderId="4" xfId="7" applyFont="1" applyFill="1" applyBorder="1" applyAlignment="1">
      <alignment horizontal="center" vertical="center" textRotation="90" wrapText="1"/>
    </xf>
    <xf numFmtId="1" fontId="15" fillId="0" borderId="4" xfId="7" applyNumberFormat="1" applyFont="1" applyFill="1" applyBorder="1" applyAlignment="1">
      <alignment horizontal="right" vertical="center" textRotation="90" wrapText="1"/>
    </xf>
    <xf numFmtId="1" fontId="15" fillId="0" borderId="4" xfId="7" applyNumberFormat="1" applyFont="1" applyFill="1" applyBorder="1" applyAlignment="1">
      <alignment horizontal="left" vertical="center" textRotation="90" wrapText="1"/>
    </xf>
    <xf numFmtId="164" fontId="15" fillId="0" borderId="4" xfId="7" applyNumberFormat="1" applyFont="1" applyFill="1" applyBorder="1" applyAlignment="1">
      <alignment horizontal="left" vertical="center" textRotation="90" wrapText="1"/>
    </xf>
    <xf numFmtId="0" fontId="15" fillId="0" borderId="4" xfId="7" applyFont="1" applyBorder="1" applyAlignment="1">
      <alignment horizontal="center" textRotation="90"/>
    </xf>
    <xf numFmtId="0" fontId="15" fillId="0" borderId="4" xfId="7" applyFont="1" applyBorder="1" applyAlignment="1">
      <alignment textRotation="90"/>
    </xf>
    <xf numFmtId="0" fontId="15" fillId="0" borderId="4" xfId="7" applyFont="1" applyBorder="1" applyAlignment="1">
      <alignment horizontal="center" textRotation="90" wrapText="1"/>
    </xf>
    <xf numFmtId="0" fontId="15" fillId="0" borderId="27" xfId="7" applyFont="1" applyBorder="1" applyAlignment="1">
      <alignment horizontal="center" textRotation="90" wrapText="1"/>
    </xf>
    <xf numFmtId="0" fontId="23" fillId="0" borderId="0" xfId="7" applyFont="1"/>
    <xf numFmtId="49" fontId="3" fillId="0" borderId="18" xfId="7" applyNumberFormat="1" applyFont="1" applyFill="1" applyBorder="1" applyAlignment="1">
      <alignment horizontal="center" vertical="center" wrapText="1"/>
    </xf>
    <xf numFmtId="49" fontId="15" fillId="0" borderId="1" xfId="7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7" applyFont="1" applyFill="1" applyBorder="1" applyAlignment="1">
      <alignment horizontal="center" vertical="center" textRotation="90" wrapText="1"/>
    </xf>
    <xf numFmtId="1" fontId="15" fillId="0" borderId="1" xfId="7" applyNumberFormat="1" applyFont="1" applyFill="1" applyBorder="1" applyAlignment="1">
      <alignment horizontal="right" vertical="center" textRotation="90" wrapText="1"/>
    </xf>
    <xf numFmtId="1" fontId="15" fillId="0" borderId="1" xfId="7" applyNumberFormat="1" applyFont="1" applyFill="1" applyBorder="1" applyAlignment="1">
      <alignment horizontal="left" vertical="center" textRotation="90" wrapText="1"/>
    </xf>
    <xf numFmtId="164" fontId="15" fillId="0" borderId="1" xfId="7" applyNumberFormat="1" applyFont="1" applyFill="1" applyBorder="1" applyAlignment="1">
      <alignment horizontal="left" vertical="center" textRotation="90" wrapText="1"/>
    </xf>
    <xf numFmtId="0" fontId="15" fillId="0" borderId="1" xfId="7" applyFont="1" applyBorder="1" applyAlignment="1">
      <alignment horizontal="center" textRotation="90"/>
    </xf>
    <xf numFmtId="0" fontId="15" fillId="0" borderId="1" xfId="7" applyFont="1" applyBorder="1" applyAlignment="1">
      <alignment textRotation="90"/>
    </xf>
    <xf numFmtId="0" fontId="15" fillId="0" borderId="1" xfId="7" applyFont="1" applyBorder="1" applyAlignment="1">
      <alignment horizontal="center" textRotation="90" wrapText="1"/>
    </xf>
    <xf numFmtId="0" fontId="15" fillId="0" borderId="19" xfId="7" applyFont="1" applyBorder="1" applyAlignment="1">
      <alignment horizontal="center" textRotation="90" wrapText="1"/>
    </xf>
    <xf numFmtId="0" fontId="15" fillId="2" borderId="1" xfId="29" applyFont="1" applyFill="1" applyBorder="1" applyAlignment="1"/>
    <xf numFmtId="49" fontId="15" fillId="0" borderId="1" xfId="7" applyNumberFormat="1" applyFont="1" applyFill="1" applyBorder="1" applyAlignment="1">
      <alignment horizontal="left" vertical="center" wrapText="1"/>
    </xf>
    <xf numFmtId="1" fontId="15" fillId="0" borderId="1" xfId="7" applyNumberFormat="1" applyFont="1" applyFill="1" applyBorder="1" applyAlignment="1">
      <alignment horizontal="right" vertical="center" wrapText="1"/>
    </xf>
    <xf numFmtId="1" fontId="15" fillId="0" borderId="1" xfId="7" applyNumberFormat="1" applyFont="1" applyFill="1" applyBorder="1" applyAlignment="1">
      <alignment horizontal="left" vertical="center" wrapText="1"/>
    </xf>
    <xf numFmtId="164" fontId="15" fillId="0" borderId="1" xfId="7" applyNumberFormat="1" applyFont="1" applyFill="1" applyBorder="1" applyAlignment="1">
      <alignment horizontal="left" vertical="center" wrapText="1"/>
    </xf>
    <xf numFmtId="49" fontId="15" fillId="0" borderId="19" xfId="7" applyNumberFormat="1" applyFont="1" applyFill="1" applyBorder="1" applyAlignment="1">
      <alignment horizontal="left" vertical="center" wrapText="1"/>
    </xf>
    <xf numFmtId="0" fontId="14" fillId="0" borderId="0" xfId="7" applyFont="1" applyFill="1"/>
    <xf numFmtId="0" fontId="3" fillId="0" borderId="0" xfId="7" applyFont="1" applyFill="1"/>
    <xf numFmtId="49" fontId="3" fillId="2" borderId="18" xfId="7" applyNumberFormat="1" applyFont="1" applyFill="1" applyBorder="1" applyAlignment="1">
      <alignment horizontal="center" vertical="center" wrapText="1"/>
    </xf>
    <xf numFmtId="49" fontId="15" fillId="2" borderId="1" xfId="7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49" fontId="15" fillId="2" borderId="1" xfId="7" applyNumberFormat="1" applyFont="1" applyFill="1" applyBorder="1" applyAlignment="1">
      <alignment horizontal="left" vertical="center" wrapText="1"/>
    </xf>
    <xf numFmtId="1" fontId="15" fillId="2" borderId="1" xfId="7" applyNumberFormat="1" applyFont="1" applyFill="1" applyBorder="1" applyAlignment="1">
      <alignment horizontal="right" vertical="center" wrapText="1"/>
    </xf>
    <xf numFmtId="1" fontId="15" fillId="2" borderId="1" xfId="7" applyNumberFormat="1" applyFont="1" applyFill="1" applyBorder="1" applyAlignment="1">
      <alignment horizontal="left" vertical="center" wrapText="1"/>
    </xf>
    <xf numFmtId="164" fontId="15" fillId="2" borderId="1" xfId="7" applyNumberFormat="1" applyFont="1" applyFill="1" applyBorder="1" applyAlignment="1">
      <alignment horizontal="left" vertical="center" wrapText="1"/>
    </xf>
    <xf numFmtId="49" fontId="15" fillId="2" borderId="19" xfId="7" applyNumberFormat="1" applyFont="1" applyFill="1" applyBorder="1" applyAlignment="1">
      <alignment horizontal="left" vertical="center" wrapText="1"/>
    </xf>
    <xf numFmtId="0" fontId="14" fillId="2" borderId="0" xfId="7" applyFont="1" applyFill="1"/>
    <xf numFmtId="0" fontId="3" fillId="2" borderId="0" xfId="7" applyFont="1" applyFill="1"/>
    <xf numFmtId="1" fontId="14" fillId="2" borderId="1" xfId="7" applyNumberFormat="1" applyFont="1" applyFill="1" applyBorder="1" applyAlignment="1">
      <alignment horizontal="right" vertical="center" wrapText="1"/>
    </xf>
    <xf numFmtId="0" fontId="14" fillId="2" borderId="1" xfId="12" applyFont="1" applyFill="1" applyBorder="1" applyAlignment="1">
      <alignment horizontal="center" vertical="center"/>
    </xf>
    <xf numFmtId="1" fontId="14" fillId="2" borderId="1" xfId="12" applyNumberFormat="1" applyFont="1" applyFill="1" applyBorder="1" applyAlignment="1">
      <alignment horizontal="right"/>
    </xf>
    <xf numFmtId="0" fontId="14" fillId="2" borderId="1" xfId="29" applyFont="1" applyFill="1" applyBorder="1" applyAlignment="1"/>
    <xf numFmtId="3" fontId="14" fillId="2" borderId="1" xfId="29" applyNumberFormat="1" applyFont="1" applyFill="1" applyBorder="1" applyAlignment="1">
      <alignment horizontal="right"/>
    </xf>
    <xf numFmtId="0" fontId="14" fillId="2" borderId="1" xfId="12" applyFont="1" applyFill="1" applyBorder="1" applyAlignment="1"/>
    <xf numFmtId="0" fontId="14" fillId="2" borderId="1" xfId="29" applyFont="1" applyFill="1" applyBorder="1" applyAlignment="1">
      <alignment horizontal="center" vertical="top"/>
    </xf>
    <xf numFmtId="0" fontId="14" fillId="2" borderId="1" xfId="29" applyFont="1" applyFill="1" applyBorder="1" applyAlignment="1">
      <alignment horizontal="center"/>
    </xf>
    <xf numFmtId="1" fontId="14" fillId="2" borderId="1" xfId="29" applyNumberFormat="1" applyFont="1" applyFill="1" applyBorder="1" applyAlignment="1">
      <alignment horizontal="right"/>
    </xf>
    <xf numFmtId="164" fontId="14" fillId="2" borderId="1" xfId="12" applyNumberFormat="1" applyFont="1" applyFill="1" applyBorder="1" applyAlignment="1">
      <alignment horizontal="right"/>
    </xf>
    <xf numFmtId="0" fontId="3" fillId="2" borderId="18" xfId="7" applyFont="1" applyFill="1" applyBorder="1" applyAlignment="1">
      <alignment horizontal="center" vertical="center"/>
    </xf>
    <xf numFmtId="0" fontId="23" fillId="2" borderId="19" xfId="7" applyFont="1" applyFill="1" applyBorder="1"/>
    <xf numFmtId="1" fontId="14" fillId="2" borderId="1" xfId="29" applyNumberFormat="1" applyFont="1" applyFill="1" applyBorder="1" applyAlignment="1"/>
    <xf numFmtId="0" fontId="23" fillId="2" borderId="0" xfId="7" applyFont="1" applyFill="1"/>
    <xf numFmtId="0" fontId="5" fillId="0" borderId="0" xfId="7" applyFont="1" applyFill="1" applyAlignment="1">
      <alignment horizontal="center"/>
    </xf>
    <xf numFmtId="0" fontId="5" fillId="0" borderId="0" xfId="7" applyFont="1" applyFill="1" applyAlignment="1">
      <alignment horizontal="center" vertical="center"/>
    </xf>
    <xf numFmtId="1" fontId="5" fillId="0" borderId="0" xfId="7" applyNumberFormat="1" applyFont="1" applyFill="1" applyAlignment="1">
      <alignment horizontal="center"/>
    </xf>
    <xf numFmtId="1" fontId="5" fillId="0" borderId="0" xfId="7" applyNumberFormat="1" applyFont="1" applyAlignment="1">
      <alignment horizontal="right"/>
    </xf>
    <xf numFmtId="164" fontId="5" fillId="0" borderId="0" xfId="7" applyNumberFormat="1" applyFont="1"/>
    <xf numFmtId="0" fontId="14" fillId="2" borderId="0" xfId="29" applyFont="1" applyFill="1" applyBorder="1" applyAlignment="1">
      <alignment horizontal="center" vertical="top"/>
    </xf>
    <xf numFmtId="0" fontId="14" fillId="2" borderId="0" xfId="29" applyFont="1" applyFill="1" applyBorder="1" applyAlignment="1">
      <alignment horizontal="center"/>
    </xf>
    <xf numFmtId="0" fontId="24" fillId="2" borderId="1" xfId="11" applyFont="1" applyFill="1" applyBorder="1" applyAlignment="1">
      <alignment horizontal="center" vertical="center" wrapText="1"/>
    </xf>
    <xf numFmtId="0" fontId="3" fillId="2" borderId="20" xfId="7" applyFont="1" applyFill="1" applyBorder="1" applyAlignment="1">
      <alignment horizontal="center" vertical="center"/>
    </xf>
    <xf numFmtId="0" fontId="14" fillId="2" borderId="21" xfId="12" applyFont="1" applyFill="1" applyBorder="1" applyAlignment="1">
      <alignment horizontal="center" vertical="center"/>
    </xf>
    <xf numFmtId="0" fontId="14" fillId="2" borderId="21" xfId="29" applyFont="1" applyFill="1" applyBorder="1" applyAlignment="1"/>
    <xf numFmtId="0" fontId="14" fillId="2" borderId="21" xfId="29" applyFont="1" applyFill="1" applyBorder="1" applyAlignment="1">
      <alignment horizontal="center" vertical="top"/>
    </xf>
    <xf numFmtId="0" fontId="14" fillId="2" borderId="21" xfId="29" applyFont="1" applyFill="1" applyBorder="1" applyAlignment="1">
      <alignment horizontal="center"/>
    </xf>
    <xf numFmtId="1" fontId="14" fillId="2" borderId="21" xfId="29" applyNumberFormat="1" applyFont="1" applyFill="1" applyBorder="1" applyAlignment="1"/>
    <xf numFmtId="1" fontId="14" fillId="2" borderId="21" xfId="29" applyNumberFormat="1" applyFont="1" applyFill="1" applyBorder="1" applyAlignment="1">
      <alignment horizontal="right"/>
    </xf>
    <xf numFmtId="1" fontId="14" fillId="2" borderId="21" xfId="12" applyNumberFormat="1" applyFont="1" applyFill="1" applyBorder="1" applyAlignment="1">
      <alignment horizontal="right"/>
    </xf>
    <xf numFmtId="1" fontId="14" fillId="2" borderId="21" xfId="7" applyNumberFormat="1" applyFont="1" applyFill="1" applyBorder="1" applyAlignment="1">
      <alignment horizontal="right" vertical="center" wrapText="1"/>
    </xf>
    <xf numFmtId="164" fontId="14" fillId="2" borderId="21" xfId="12" applyNumberFormat="1" applyFont="1" applyFill="1" applyBorder="1" applyAlignment="1">
      <alignment horizontal="right"/>
    </xf>
    <xf numFmtId="3" fontId="14" fillId="2" borderId="21" xfId="29" applyNumberFormat="1" applyFont="1" applyFill="1" applyBorder="1" applyAlignment="1">
      <alignment horizontal="right"/>
    </xf>
    <xf numFmtId="0" fontId="14" fillId="2" borderId="21" xfId="12" applyFont="1" applyFill="1" applyBorder="1" applyAlignment="1"/>
    <xf numFmtId="0" fontId="23" fillId="2" borderId="22" xfId="7" applyFont="1" applyFill="1" applyBorder="1"/>
    <xf numFmtId="0" fontId="3" fillId="3" borderId="5" xfId="77" applyNumberFormat="1" applyFont="1" applyFill="1" applyBorder="1" applyAlignment="1">
      <alignment horizontal="center" vertical="center"/>
    </xf>
    <xf numFmtId="0" fontId="3" fillId="3" borderId="9" xfId="77" applyNumberFormat="1" applyFont="1" applyFill="1" applyBorder="1" applyAlignment="1">
      <alignment horizontal="center" vertical="center"/>
    </xf>
    <xf numFmtId="0" fontId="3" fillId="3" borderId="5" xfId="16" applyFont="1" applyFill="1" applyBorder="1" applyAlignment="1">
      <alignment horizontal="center" vertical="center"/>
    </xf>
    <xf numFmtId="0" fontId="3" fillId="3" borderId="8" xfId="16" applyFont="1" applyFill="1" applyBorder="1" applyAlignment="1">
      <alignment horizontal="center" vertical="center"/>
    </xf>
    <xf numFmtId="0" fontId="3" fillId="3" borderId="9" xfId="16" applyFont="1" applyFill="1" applyBorder="1" applyAlignment="1">
      <alignment horizontal="center" vertical="center"/>
    </xf>
    <xf numFmtId="0" fontId="3" fillId="3" borderId="13" xfId="16" applyFont="1" applyFill="1" applyBorder="1" applyAlignment="1">
      <alignment horizontal="center" vertical="center"/>
    </xf>
    <xf numFmtId="0" fontId="3" fillId="3" borderId="6" xfId="77" applyNumberFormat="1" applyFont="1" applyFill="1" applyBorder="1" applyAlignment="1">
      <alignment horizontal="center" vertical="center" textRotation="90"/>
    </xf>
    <xf numFmtId="3" fontId="3" fillId="3" borderId="6" xfId="78" applyNumberFormat="1" applyFont="1" applyFill="1" applyBorder="1" applyAlignment="1">
      <alignment vertical="center"/>
    </xf>
    <xf numFmtId="3" fontId="3" fillId="3" borderId="5" xfId="78" applyNumberFormat="1" applyFont="1" applyFill="1" applyBorder="1" applyAlignment="1">
      <alignment vertical="center"/>
    </xf>
    <xf numFmtId="3" fontId="3" fillId="3" borderId="7" xfId="78" applyNumberFormat="1" applyFont="1" applyFill="1" applyBorder="1" applyAlignment="1">
      <alignment vertical="center"/>
    </xf>
    <xf numFmtId="3" fontId="3" fillId="3" borderId="14" xfId="77" applyNumberFormat="1" applyFont="1" applyFill="1" applyBorder="1" applyAlignment="1">
      <alignment horizontal="center" vertical="center" wrapText="1"/>
    </xf>
    <xf numFmtId="3" fontId="3" fillId="3" borderId="9" xfId="77" applyNumberFormat="1" applyFont="1" applyFill="1" applyBorder="1" applyAlignment="1">
      <alignment horizontal="center" vertical="center" wrapText="1"/>
    </xf>
    <xf numFmtId="3" fontId="3" fillId="3" borderId="0" xfId="77" applyNumberFormat="1" applyFont="1" applyFill="1" applyBorder="1" applyAlignment="1">
      <alignment horizontal="center" vertical="center" wrapText="1"/>
    </xf>
    <xf numFmtId="0" fontId="3" fillId="3" borderId="4" xfId="77" applyNumberFormat="1" applyFont="1" applyFill="1" applyBorder="1" applyAlignment="1">
      <alignment horizontal="center" vertical="center"/>
    </xf>
    <xf numFmtId="0" fontId="3" fillId="3" borderId="10" xfId="77" applyNumberFormat="1" applyFont="1" applyFill="1" applyBorder="1" applyAlignment="1">
      <alignment horizontal="center" vertical="center" textRotation="90"/>
    </xf>
    <xf numFmtId="3" fontId="3" fillId="3" borderId="10" xfId="77" applyNumberFormat="1" applyFont="1" applyFill="1" applyBorder="1" applyAlignment="1">
      <alignment horizontal="center" vertical="center" wrapText="1"/>
    </xf>
    <xf numFmtId="3" fontId="3" fillId="3" borderId="4" xfId="77" applyNumberFormat="1" applyFont="1" applyFill="1" applyBorder="1" applyAlignment="1">
      <alignment horizontal="center" vertical="center" wrapText="1"/>
    </xf>
    <xf numFmtId="3" fontId="3" fillId="3" borderId="11" xfId="77" applyNumberFormat="1" applyFont="1" applyFill="1" applyBorder="1" applyAlignment="1">
      <alignment horizontal="center" vertical="center" wrapText="1"/>
    </xf>
    <xf numFmtId="0" fontId="3" fillId="3" borderId="4" xfId="16" applyFont="1" applyFill="1" applyBorder="1" applyAlignment="1">
      <alignment horizontal="center" vertical="center"/>
    </xf>
    <xf numFmtId="0" fontId="3" fillId="3" borderId="12" xfId="16" applyFont="1" applyFill="1" applyBorder="1" applyAlignment="1">
      <alignment horizontal="center" vertical="center"/>
    </xf>
    <xf numFmtId="0" fontId="14" fillId="0" borderId="1" xfId="77" applyNumberFormat="1" applyFont="1" applyFill="1" applyBorder="1" applyAlignment="1">
      <alignment horizontal="center" vertical="center"/>
    </xf>
    <xf numFmtId="0" fontId="3" fillId="0" borderId="2" xfId="77" applyNumberFormat="1" applyFont="1" applyFill="1" applyBorder="1" applyAlignment="1">
      <alignment horizontal="center" vertical="center"/>
    </xf>
    <xf numFmtId="0" fontId="3" fillId="0" borderId="10" xfId="77" applyNumberFormat="1" applyFont="1" applyFill="1" applyBorder="1" applyAlignment="1">
      <alignment horizontal="center" vertical="center"/>
    </xf>
    <xf numFmtId="0" fontId="3" fillId="0" borderId="4" xfId="77" applyNumberFormat="1" applyFont="1" applyFill="1" applyBorder="1" applyAlignment="1">
      <alignment horizontal="center" vertical="center"/>
    </xf>
    <xf numFmtId="0" fontId="3" fillId="0" borderId="3" xfId="77" applyNumberFormat="1" applyFont="1" applyFill="1" applyBorder="1" applyAlignment="1">
      <alignment horizontal="center" vertical="center"/>
    </xf>
    <xf numFmtId="0" fontId="3" fillId="0" borderId="1" xfId="77" applyNumberFormat="1" applyFont="1" applyFill="1" applyBorder="1" applyAlignment="1">
      <alignment horizontal="center" vertical="center"/>
    </xf>
    <xf numFmtId="0" fontId="15" fillId="2" borderId="1" xfId="77" applyNumberFormat="1" applyFont="1" applyFill="1" applyBorder="1" applyAlignment="1">
      <alignment horizontal="center" vertical="center"/>
    </xf>
    <xf numFmtId="0" fontId="15" fillId="0" borderId="1" xfId="52" applyNumberFormat="1" applyFont="1" applyFill="1" applyBorder="1" applyAlignment="1">
      <alignment vertical="center" wrapText="1"/>
    </xf>
    <xf numFmtId="0" fontId="18" fillId="0" borderId="1" xfId="77" applyNumberFormat="1" applyFont="1" applyFill="1" applyBorder="1" applyAlignment="1">
      <alignment horizontal="left" vertical="center"/>
    </xf>
    <xf numFmtId="0" fontId="15" fillId="0" borderId="1" xfId="52" applyNumberFormat="1" applyFont="1" applyFill="1" applyBorder="1" applyAlignment="1">
      <alignment horizontal="left" vertical="center" wrapText="1"/>
    </xf>
    <xf numFmtId="0" fontId="15" fillId="2" borderId="1" xfId="77" applyNumberFormat="1" applyFont="1" applyFill="1" applyBorder="1" applyAlignment="1">
      <alignment horizontal="left" vertical="center"/>
    </xf>
    <xf numFmtId="2" fontId="14" fillId="2" borderId="1" xfId="24" applyNumberFormat="1" applyFont="1" applyFill="1" applyBorder="1" applyAlignment="1">
      <alignment horizontal="center" vertical="center" wrapText="1"/>
    </xf>
    <xf numFmtId="0" fontId="15" fillId="2" borderId="1" xfId="16" applyFont="1" applyFill="1" applyBorder="1"/>
    <xf numFmtId="164" fontId="15" fillId="2" borderId="1" xfId="16" applyNumberFormat="1" applyFont="1" applyFill="1" applyBorder="1" applyAlignment="1">
      <alignment vertical="center"/>
    </xf>
    <xf numFmtId="0" fontId="14" fillId="2" borderId="1" xfId="29" applyFont="1" applyFill="1" applyBorder="1" applyAlignment="1" applyProtection="1">
      <alignment horizontal="left" vertical="center" wrapText="1"/>
    </xf>
    <xf numFmtId="2" fontId="15" fillId="2" borderId="1" xfId="16" applyNumberFormat="1" applyFont="1" applyFill="1" applyBorder="1" applyAlignment="1">
      <alignment horizontal="right" vertical="center"/>
    </xf>
    <xf numFmtId="2" fontId="14" fillId="2" borderId="1" xfId="16" applyNumberFormat="1" applyFont="1" applyFill="1" applyBorder="1" applyAlignment="1">
      <alignment horizontal="right" vertical="center"/>
    </xf>
    <xf numFmtId="0" fontId="25" fillId="2" borderId="1" xfId="16" applyFont="1" applyFill="1" applyBorder="1" applyAlignment="1">
      <alignment horizontal="right" vertical="center"/>
    </xf>
    <xf numFmtId="164" fontId="16" fillId="2" borderId="1" xfId="16" applyNumberFormat="1" applyFont="1" applyFill="1" applyBorder="1" applyAlignment="1">
      <alignment vertical="center"/>
    </xf>
    <xf numFmtId="0" fontId="3" fillId="3" borderId="5" xfId="77" applyNumberFormat="1" applyFont="1" applyFill="1" applyBorder="1" applyAlignment="1">
      <alignment horizontal="center" vertical="center" textRotation="90"/>
    </xf>
    <xf numFmtId="0" fontId="3" fillId="3" borderId="9" xfId="77" applyNumberFormat="1" applyFont="1" applyFill="1" applyBorder="1" applyAlignment="1">
      <alignment horizontal="center" vertical="center" textRotation="90"/>
    </xf>
    <xf numFmtId="0" fontId="3" fillId="3" borderId="4" xfId="77" applyNumberFormat="1" applyFont="1" applyFill="1" applyBorder="1" applyAlignment="1">
      <alignment horizontal="center" vertical="center" textRotation="90"/>
    </xf>
    <xf numFmtId="49" fontId="3" fillId="3" borderId="5" xfId="77" applyNumberFormat="1" applyFont="1" applyFill="1" applyBorder="1" applyAlignment="1">
      <alignment horizontal="center" vertical="center" wrapText="1"/>
    </xf>
    <xf numFmtId="49" fontId="3" fillId="3" borderId="9" xfId="77" applyNumberFormat="1" applyFont="1" applyFill="1" applyBorder="1" applyAlignment="1">
      <alignment horizontal="center" vertical="center"/>
    </xf>
    <xf numFmtId="49" fontId="3" fillId="3" borderId="4" xfId="77" applyNumberFormat="1" applyFont="1" applyFill="1" applyBorder="1" applyAlignment="1">
      <alignment horizontal="center" vertical="center"/>
    </xf>
    <xf numFmtId="49" fontId="3" fillId="3" borderId="9" xfId="77" applyNumberFormat="1" applyFont="1" applyFill="1" applyBorder="1" applyAlignment="1">
      <alignment horizontal="center" vertical="center" wrapText="1"/>
    </xf>
    <xf numFmtId="49" fontId="3" fillId="3" borderId="4" xfId="77" applyNumberFormat="1" applyFont="1" applyFill="1" applyBorder="1" applyAlignment="1">
      <alignment horizontal="center" vertical="center" wrapText="1"/>
    </xf>
    <xf numFmtId="166" fontId="3" fillId="3" borderId="5" xfId="77" applyNumberFormat="1" applyFont="1" applyFill="1" applyBorder="1" applyAlignment="1">
      <alignment horizontal="center" vertical="center" textRotation="90" wrapText="1"/>
    </xf>
    <xf numFmtId="166" fontId="3" fillId="3" borderId="9" xfId="77" applyNumberFormat="1" applyFont="1" applyFill="1" applyBorder="1" applyAlignment="1">
      <alignment horizontal="center" vertical="center" textRotation="90" wrapText="1"/>
    </xf>
    <xf numFmtId="166" fontId="3" fillId="3" borderId="4" xfId="77" applyNumberFormat="1" applyFont="1" applyFill="1" applyBorder="1" applyAlignment="1">
      <alignment horizontal="center" vertical="center" textRotation="90" wrapText="1"/>
    </xf>
    <xf numFmtId="3" fontId="3" fillId="3" borderId="5" xfId="77" applyNumberFormat="1" applyFont="1" applyFill="1" applyBorder="1" applyAlignment="1">
      <alignment horizontal="center" vertical="center" textRotation="90"/>
    </xf>
    <xf numFmtId="3" fontId="3" fillId="3" borderId="9" xfId="77" applyNumberFormat="1" applyFont="1" applyFill="1" applyBorder="1" applyAlignment="1">
      <alignment horizontal="center" vertical="center" textRotation="90"/>
    </xf>
    <xf numFmtId="3" fontId="3" fillId="3" borderId="4" xfId="77" applyNumberFormat="1" applyFont="1" applyFill="1" applyBorder="1" applyAlignment="1">
      <alignment horizontal="center" vertical="center" textRotation="90"/>
    </xf>
    <xf numFmtId="3" fontId="3" fillId="3" borderId="6" xfId="78" applyNumberFormat="1" applyFont="1" applyFill="1" applyBorder="1" applyAlignment="1">
      <alignment horizontal="center" vertical="center" wrapText="1"/>
    </xf>
    <xf numFmtId="3" fontId="3" fillId="3" borderId="7" xfId="78" applyNumberFormat="1" applyFont="1" applyFill="1" applyBorder="1" applyAlignment="1">
      <alignment horizontal="center" vertical="center" wrapText="1"/>
    </xf>
    <xf numFmtId="3" fontId="3" fillId="3" borderId="8" xfId="78" applyNumberFormat="1" applyFont="1" applyFill="1" applyBorder="1" applyAlignment="1">
      <alignment horizontal="center" vertical="center" wrapText="1"/>
    </xf>
    <xf numFmtId="3" fontId="3" fillId="3" borderId="10" xfId="78" applyNumberFormat="1" applyFont="1" applyFill="1" applyBorder="1" applyAlignment="1">
      <alignment horizontal="center" vertical="center" wrapText="1"/>
    </xf>
    <xf numFmtId="3" fontId="3" fillId="3" borderId="11" xfId="78" applyNumberFormat="1" applyFont="1" applyFill="1" applyBorder="1" applyAlignment="1">
      <alignment horizontal="center" vertical="center" wrapText="1"/>
    </xf>
    <xf numFmtId="3" fontId="3" fillId="3" borderId="12" xfId="78" applyNumberFormat="1" applyFont="1" applyFill="1" applyBorder="1" applyAlignment="1">
      <alignment horizontal="center" vertical="center" wrapText="1"/>
    </xf>
    <xf numFmtId="1" fontId="3" fillId="3" borderId="5" xfId="77" applyNumberFormat="1" applyFont="1" applyFill="1" applyBorder="1" applyAlignment="1">
      <alignment horizontal="center" vertical="center" textRotation="90"/>
    </xf>
    <xf numFmtId="1" fontId="3" fillId="3" borderId="9" xfId="77" applyNumberFormat="1" applyFont="1" applyFill="1" applyBorder="1" applyAlignment="1">
      <alignment horizontal="center" vertical="center" textRotation="90"/>
    </xf>
    <xf numFmtId="1" fontId="3" fillId="3" borderId="4" xfId="77" applyNumberFormat="1" applyFont="1" applyFill="1" applyBorder="1" applyAlignment="1">
      <alignment horizontal="center" vertical="center" textRotation="90"/>
    </xf>
    <xf numFmtId="3" fontId="21" fillId="2" borderId="6" xfId="78" applyNumberFormat="1" applyFont="1" applyFill="1" applyBorder="1" applyAlignment="1">
      <alignment horizontal="center" vertical="center" wrapText="1"/>
    </xf>
    <xf numFmtId="3" fontId="21" fillId="2" borderId="7" xfId="78" applyNumberFormat="1" applyFont="1" applyFill="1" applyBorder="1" applyAlignment="1">
      <alignment horizontal="center" vertical="center"/>
    </xf>
    <xf numFmtId="3" fontId="21" fillId="2" borderId="8" xfId="78" applyNumberFormat="1" applyFont="1" applyFill="1" applyBorder="1" applyAlignment="1">
      <alignment horizontal="center" vertical="center"/>
    </xf>
    <xf numFmtId="3" fontId="21" fillId="2" borderId="10" xfId="78" applyNumberFormat="1" applyFont="1" applyFill="1" applyBorder="1" applyAlignment="1">
      <alignment horizontal="center" vertical="center"/>
    </xf>
    <xf numFmtId="3" fontId="21" fillId="2" borderId="11" xfId="78" applyNumberFormat="1" applyFont="1" applyFill="1" applyBorder="1" applyAlignment="1">
      <alignment horizontal="center" vertical="center"/>
    </xf>
    <xf numFmtId="3" fontId="21" fillId="2" borderId="12" xfId="78" applyNumberFormat="1" applyFont="1" applyFill="1" applyBorder="1" applyAlignment="1">
      <alignment horizontal="center" vertical="center"/>
    </xf>
    <xf numFmtId="165" fontId="21" fillId="3" borderId="6" xfId="78" applyNumberFormat="1" applyFont="1" applyFill="1" applyBorder="1" applyAlignment="1">
      <alignment horizontal="center" vertical="center"/>
    </xf>
    <xf numFmtId="165" fontId="21" fillId="3" borderId="7" xfId="78" applyNumberFormat="1" applyFont="1" applyFill="1" applyBorder="1" applyAlignment="1">
      <alignment horizontal="center" vertical="center"/>
    </xf>
    <xf numFmtId="165" fontId="21" fillId="3" borderId="8" xfId="78" applyNumberFormat="1" applyFont="1" applyFill="1" applyBorder="1" applyAlignment="1">
      <alignment horizontal="center" vertical="center"/>
    </xf>
    <xf numFmtId="165" fontId="21" fillId="3" borderId="10" xfId="78" applyNumberFormat="1" applyFont="1" applyFill="1" applyBorder="1" applyAlignment="1">
      <alignment horizontal="center" vertical="center"/>
    </xf>
    <xf numFmtId="165" fontId="21" fillId="3" borderId="11" xfId="78" applyNumberFormat="1" applyFont="1" applyFill="1" applyBorder="1" applyAlignment="1">
      <alignment horizontal="center" vertical="center"/>
    </xf>
    <xf numFmtId="165" fontId="21" fillId="3" borderId="12" xfId="78" applyNumberFormat="1" applyFont="1" applyFill="1" applyBorder="1" applyAlignment="1">
      <alignment horizontal="center" vertical="center"/>
    </xf>
    <xf numFmtId="167" fontId="3" fillId="3" borderId="5" xfId="77" applyNumberFormat="1" applyFont="1" applyFill="1" applyBorder="1" applyAlignment="1">
      <alignment horizontal="center" vertical="center" textRotation="90" wrapText="1"/>
    </xf>
    <xf numFmtId="167" fontId="3" fillId="3" borderId="9" xfId="77" applyNumberFormat="1" applyFont="1" applyFill="1" applyBorder="1" applyAlignment="1">
      <alignment horizontal="center" vertical="center" textRotation="90"/>
    </xf>
    <xf numFmtId="167" fontId="3" fillId="3" borderId="4" xfId="77" applyNumberFormat="1" applyFont="1" applyFill="1" applyBorder="1" applyAlignment="1">
      <alignment horizontal="center" vertical="center" textRotation="90"/>
    </xf>
    <xf numFmtId="3" fontId="3" fillId="3" borderId="5" xfId="77" applyNumberFormat="1" applyFont="1" applyFill="1" applyBorder="1" applyAlignment="1">
      <alignment horizontal="center" vertical="center" textRotation="90" wrapText="1"/>
    </xf>
    <xf numFmtId="3" fontId="21" fillId="3" borderId="5" xfId="77" applyNumberFormat="1" applyFont="1" applyFill="1" applyBorder="1" applyAlignment="1">
      <alignment horizontal="center" vertical="center" textRotation="90" wrapText="1"/>
    </xf>
    <xf numFmtId="3" fontId="21" fillId="3" borderId="9" xfId="77" applyNumberFormat="1" applyFont="1" applyFill="1" applyBorder="1" applyAlignment="1">
      <alignment horizontal="center" vertical="center" textRotation="90" wrapText="1"/>
    </xf>
    <xf numFmtId="3" fontId="21" fillId="3" borderId="4" xfId="77" applyNumberFormat="1" applyFont="1" applyFill="1" applyBorder="1" applyAlignment="1">
      <alignment horizontal="center" vertical="center" textRotation="90" wrapText="1"/>
    </xf>
    <xf numFmtId="3" fontId="3" fillId="3" borderId="6" xfId="77" applyNumberFormat="1" applyFont="1" applyFill="1" applyBorder="1" applyAlignment="1">
      <alignment horizontal="center" vertical="center" wrapText="1"/>
    </xf>
    <xf numFmtId="3" fontId="3" fillId="3" borderId="8" xfId="77" applyNumberFormat="1" applyFont="1" applyFill="1" applyBorder="1" applyAlignment="1">
      <alignment horizontal="center" vertical="center" wrapText="1"/>
    </xf>
    <xf numFmtId="3" fontId="3" fillId="3" borderId="10" xfId="77" applyNumberFormat="1" applyFont="1" applyFill="1" applyBorder="1" applyAlignment="1">
      <alignment horizontal="center" vertical="center" wrapText="1"/>
    </xf>
    <xf numFmtId="3" fontId="3" fillId="3" borderId="12" xfId="77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49" fontId="3" fillId="0" borderId="15" xfId="7" applyNumberFormat="1" applyFont="1" applyFill="1" applyBorder="1" applyAlignment="1">
      <alignment horizontal="center" vertical="center" wrapText="1"/>
    </xf>
    <xf numFmtId="49" fontId="3" fillId="0" borderId="18" xfId="7" applyNumberFormat="1" applyFont="1" applyFill="1" applyBorder="1" applyAlignment="1">
      <alignment horizontal="center" vertical="center" wrapText="1"/>
    </xf>
    <xf numFmtId="49" fontId="3" fillId="0" borderId="20" xfId="7" applyNumberFormat="1" applyFont="1" applyFill="1" applyBorder="1" applyAlignment="1">
      <alignment horizontal="center" vertical="center" wrapText="1"/>
    </xf>
    <xf numFmtId="49" fontId="21" fillId="0" borderId="16" xfId="7" applyNumberFormat="1" applyFont="1" applyFill="1" applyBorder="1" applyAlignment="1">
      <alignment horizontal="center" vertical="center" wrapText="1"/>
    </xf>
    <xf numFmtId="49" fontId="21" fillId="0" borderId="1" xfId="7" applyNumberFormat="1" applyFont="1" applyFill="1" applyBorder="1" applyAlignment="1">
      <alignment horizontal="center" vertical="center" wrapText="1"/>
    </xf>
    <xf numFmtId="49" fontId="21" fillId="0" borderId="21" xfId="7" applyNumberFormat="1" applyFont="1" applyFill="1" applyBorder="1" applyAlignment="1">
      <alignment horizontal="center" vertical="center" wrapText="1"/>
    </xf>
    <xf numFmtId="0" fontId="21" fillId="0" borderId="16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0" borderId="21" xfId="7" applyFont="1" applyFill="1" applyBorder="1" applyAlignment="1">
      <alignment horizontal="center" vertical="center" wrapText="1"/>
    </xf>
    <xf numFmtId="0" fontId="21" fillId="0" borderId="16" xfId="7" applyFont="1" applyFill="1" applyBorder="1" applyAlignment="1">
      <alignment horizontal="center" vertical="center" textRotation="90" wrapText="1"/>
    </xf>
    <xf numFmtId="0" fontId="21" fillId="0" borderId="1" xfId="7" applyFont="1" applyFill="1" applyBorder="1" applyAlignment="1">
      <alignment horizontal="center" vertical="center" textRotation="90" wrapText="1"/>
    </xf>
    <xf numFmtId="0" fontId="21" fillId="0" borderId="21" xfId="7" applyFont="1" applyFill="1" applyBorder="1" applyAlignment="1">
      <alignment horizontal="center" vertical="center" textRotation="90" wrapText="1"/>
    </xf>
    <xf numFmtId="1" fontId="21" fillId="0" borderId="16" xfId="7" applyNumberFormat="1" applyFont="1" applyBorder="1" applyAlignment="1">
      <alignment horizontal="center" vertical="center" wrapText="1"/>
    </xf>
    <xf numFmtId="0" fontId="21" fillId="0" borderId="17" xfId="7" applyFont="1" applyBorder="1" applyAlignment="1">
      <alignment horizontal="center" vertical="center" textRotation="90" wrapText="1"/>
    </xf>
    <xf numFmtId="0" fontId="21" fillId="0" borderId="19" xfId="7" applyFont="1" applyBorder="1" applyAlignment="1">
      <alignment horizontal="center" vertical="center" textRotation="90" wrapText="1"/>
    </xf>
    <xf numFmtId="0" fontId="21" fillId="0" borderId="22" xfId="7" applyFont="1" applyBorder="1" applyAlignment="1">
      <alignment horizontal="center" vertical="center" textRotation="90" wrapText="1"/>
    </xf>
    <xf numFmtId="1" fontId="21" fillId="0" borderId="1" xfId="7" applyNumberFormat="1" applyFont="1" applyBorder="1" applyAlignment="1">
      <alignment horizontal="center" vertical="center" wrapText="1"/>
    </xf>
    <xf numFmtId="0" fontId="21" fillId="0" borderId="1" xfId="7" applyFont="1" applyBorder="1" applyAlignment="1">
      <alignment horizontal="center" vertical="center" wrapText="1"/>
    </xf>
    <xf numFmtId="0" fontId="21" fillId="0" borderId="16" xfId="7" applyFont="1" applyBorder="1" applyAlignment="1">
      <alignment horizontal="center" vertical="center" wrapText="1"/>
    </xf>
    <xf numFmtId="0" fontId="21" fillId="0" borderId="16" xfId="7" applyFont="1" applyBorder="1" applyAlignment="1">
      <alignment horizontal="center" vertical="center" textRotation="90"/>
    </xf>
    <xf numFmtId="0" fontId="21" fillId="0" borderId="1" xfId="7" applyFont="1" applyBorder="1" applyAlignment="1">
      <alignment horizontal="center" vertical="center" textRotation="90"/>
    </xf>
    <xf numFmtId="0" fontId="21" fillId="0" borderId="21" xfId="7" applyFont="1" applyBorder="1" applyAlignment="1">
      <alignment horizontal="center" vertical="center" textRotation="90"/>
    </xf>
    <xf numFmtId="0" fontId="21" fillId="0" borderId="16" xfId="7" applyFont="1" applyBorder="1" applyAlignment="1">
      <alignment horizontal="center" vertical="center" textRotation="90" wrapText="1"/>
    </xf>
    <xf numFmtId="0" fontId="21" fillId="0" borderId="1" xfId="7" applyFont="1" applyBorder="1" applyAlignment="1">
      <alignment horizontal="center" vertical="center" textRotation="90" wrapText="1"/>
    </xf>
    <xf numFmtId="0" fontId="21" fillId="0" borderId="21" xfId="7" applyFont="1" applyBorder="1" applyAlignment="1">
      <alignment horizontal="center" vertical="center" textRotation="90" wrapText="1"/>
    </xf>
  </cellXfs>
  <cellStyles count="81">
    <cellStyle name="Normal" xfId="0" builtinId="0"/>
    <cellStyle name="Normal 10" xfId="14"/>
    <cellStyle name="Normal 10 2" xfId="8"/>
    <cellStyle name="Normal 10 3" xfId="1"/>
    <cellStyle name="Normal 11" xfId="15"/>
    <cellStyle name="Normal 11 2" xfId="12"/>
    <cellStyle name="Normal 11 3" xfId="13"/>
    <cellStyle name="Normal 12" xfId="16"/>
    <cellStyle name="Normal 13" xfId="17"/>
    <cellStyle name="Normal 13 2" xfId="11"/>
    <cellStyle name="Normal 13 2 2" xfId="18"/>
    <cellStyle name="Normal 13 3" xfId="19"/>
    <cellStyle name="Normal 14" xfId="20"/>
    <cellStyle name="Normal 15" xfId="10"/>
    <cellStyle name="Normal 15 2" xfId="7"/>
    <cellStyle name="Normal 16" xfId="21"/>
    <cellStyle name="Normal 17" xfId="22"/>
    <cellStyle name="Normal 17 5" xfId="23"/>
    <cellStyle name="Normal 18" xfId="24"/>
    <cellStyle name="Normal 19" xfId="25"/>
    <cellStyle name="Normal 19 6" xfId="27"/>
    <cellStyle name="Normal 2" xfId="28"/>
    <cellStyle name="Normal 2 2" xfId="29"/>
    <cellStyle name="Normal 2 3" xfId="30"/>
    <cellStyle name="Normal 2 4" xfId="31"/>
    <cellStyle name="Normal 2 4 2" xfId="32"/>
    <cellStyle name="Normal 2_2. Излишни БП за уточняване  от СКС преработено от стойчев" xfId="33"/>
    <cellStyle name="Normal 20" xfId="9"/>
    <cellStyle name="Normal 24" xfId="26"/>
    <cellStyle name="Normal 3" xfId="34"/>
    <cellStyle name="Normal 3 2" xfId="35"/>
    <cellStyle name="Normal 3 3" xfId="76"/>
    <cellStyle name="Normal 37 3" xfId="36"/>
    <cellStyle name="Normal 4" xfId="37"/>
    <cellStyle name="Normal 40" xfId="38"/>
    <cellStyle name="Normal 41" xfId="39"/>
    <cellStyle name="Normal 42" xfId="40"/>
    <cellStyle name="Normal 49" xfId="41"/>
    <cellStyle name="Normal 5" xfId="42"/>
    <cellStyle name="Normal 5 2" xfId="43"/>
    <cellStyle name="Normal 5 2 2" xfId="44"/>
    <cellStyle name="Normal 5 3" xfId="6"/>
    <cellStyle name="Normal 5 4" xfId="4"/>
    <cellStyle name="Normal 5 4 2" xfId="45"/>
    <cellStyle name="Normal 50" xfId="46"/>
    <cellStyle name="Normal 51" xfId="47"/>
    <cellStyle name="Normal 52" xfId="48"/>
    <cellStyle name="Normal 53" xfId="49"/>
    <cellStyle name="Normal 59" xfId="50"/>
    <cellStyle name="Normal 6" xfId="52"/>
    <cellStyle name="Normal 6 2" xfId="53"/>
    <cellStyle name="Normal 60" xfId="54"/>
    <cellStyle name="Normal 64" xfId="51"/>
    <cellStyle name="Normal 65" xfId="55"/>
    <cellStyle name="Normal 66" xfId="56"/>
    <cellStyle name="Normal 67" xfId="5"/>
    <cellStyle name="Normal 68" xfId="57"/>
    <cellStyle name="Normal 69" xfId="58"/>
    <cellStyle name="Normal 7" xfId="59"/>
    <cellStyle name="Normal 7 2" xfId="2"/>
    <cellStyle name="Normal 7 3" xfId="60"/>
    <cellStyle name="Normal 8" xfId="61"/>
    <cellStyle name="Normal 8 2" xfId="62"/>
    <cellStyle name="Normal 8 3" xfId="63"/>
    <cellStyle name="Normal 8 3 2" xfId="75"/>
    <cellStyle name="Normal 9" xfId="64"/>
    <cellStyle name="Normal 9 2" xfId="65"/>
    <cellStyle name="Normal 9 3" xfId="74"/>
    <cellStyle name="Normal_Излипни 48960-11.02.2011 г. 2" xfId="77"/>
    <cellStyle name="Normal_Излипни 48960-11.02.2011 г._Списък излишни обобщено-12.20188 г." xfId="79"/>
    <cellStyle name="Normal_Излипни 48960-11.02.2011 г._Списък на изл. БП за 2014 г - разд. I за ТР - заготовка" xfId="78"/>
    <cellStyle name="Normal_излишни инженерни БП" xfId="80"/>
    <cellStyle name="Style 1" xfId="66"/>
    <cellStyle name="Нормален 2 2" xfId="67"/>
    <cellStyle name="Нормален 2 4" xfId="3"/>
    <cellStyle name="Нормален 3 3" xfId="68"/>
    <cellStyle name="Нормален 4 3" xfId="69"/>
    <cellStyle name="Нормален 4 4" xfId="70"/>
    <cellStyle name="Нормален 6 2" xfId="71"/>
    <cellStyle name="Нормален 7 2" xfId="72"/>
    <cellStyle name="Нормален_Izli6ni imustestva 12.2011" xfId="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" name="Text Box 3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" name="Text Box 3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" name="Text Box 3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" name="Text Box 3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6" name="Text Box 3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7" name="Text Box 3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8" name="Text Box 3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9" name="Text Box 3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0" name="Text Box 3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1" name="Text Box 4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2" name="Text Box 4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3" name="Text Box 4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4" name="Text Box 4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5" name="Text Box 4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6" name="Text Box 4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7" name="Text Box 4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8" name="Text Box 4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9" name="Text Box 4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0" name="Text Box 4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1" name="Text Box 5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2" name="Text Box 5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3" name="Text Box 5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4" name="Text Box 5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5" name="Text Box 5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6" name="Text Box 5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7" name="Text Box 5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8" name="Text Box 5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9" name="Text Box 5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0" name="Text Box 5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1" name="Text Box 6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3" name="Text Box 6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4" name="Text Box 6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5" name="Text Box 6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6" name="Text Box 6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7" name="Text Box 6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8" name="Text Box 6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9" name="Text Box 6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0" name="Text Box 6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1" name="Text Box 7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2" name="Text Box 7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3" name="Text Box 7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4" name="Text Box 7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5" name="Text Box 7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6" name="Text Box 7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7" name="Text Box 7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8" name="Text Box 7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9" name="Text Box 7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0" name="Text Box 7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1" name="Text Box 8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2" name="Text Box 8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3" name="Text Box 8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4" name="Text Box 8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5" name="Text Box 8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6" name="Text Box 8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7" name="Text Box 8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8" name="Text Box 8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9" name="Text Box 8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60" name="Text Box 8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61" name="Text Box 9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62" name="Text Box 9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63" name="Text Box 9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64" name="Text Box 9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65" name="Text Box 9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66" name="Text Box 9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67" name="Text Box 9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68" name="Text Box 9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69" name="Text Box 9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70" name="Text Box 9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71" name="Text Box 10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72" name="Text Box 10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73" name="Text Box 10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74" name="Text Box 10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75" name="Text Box 10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76" name="Text Box 10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77" name="Text Box 10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78" name="Text Box 10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79" name="Text Box 10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80" name="Text Box 10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81" name="Text Box 11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82" name="Text Box 11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83" name="Text Box 11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84" name="Text Box 11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85" name="Text Box 11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86" name="Text Box 11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87" name="Text Box 11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88" name="Text Box 11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89" name="Text Box 11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90" name="Text Box 11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91" name="Text Box 12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92" name="Text Box 12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93" name="Text Box 12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94" name="Text Box 12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95" name="Text Box 12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96" name="Text Box 12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97" name="Text Box 12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98" name="Text Box 12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99" name="Text Box 12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00" name="Text Box 12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01" name="Text Box 13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02" name="Text Box 13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03" name="Text Box 13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04" name="Text Box 13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05" name="Text Box 13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06" name="Text Box 13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07" name="Text Box 13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08" name="Text Box 13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09" name="Text Box 13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10" name="Text Box 13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11" name="Text Box 14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12" name="Text Box 14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13" name="Text Box 14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14" name="Text Box 14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15" name="Text Box 14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16" name="Text Box 14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17" name="Text Box 14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18" name="Text Box 14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19" name="Text Box 14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20" name="Text Box 14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21" name="Text Box 15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22" name="Text Box 15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23" name="Text Box 15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24" name="Text Box 15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25" name="Text Box 15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26" name="Text Box 15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27" name="Text Box 15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28" name="Text Box 15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29" name="Text Box 15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30" name="Text Box 15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31" name="Text Box 16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32" name="Text Box 16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39" name="Text Box 16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40" name="Text Box 16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41" name="Text Box 17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42" name="Text Box 17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43" name="Text Box 17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44" name="Text Box 17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45" name="Text Box 17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46" name="Text Box 17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47" name="Text Box 17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48" name="Text Box 17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49" name="Text Box 17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50" name="Text Box 17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51" name="Text Box 18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52" name="Text Box 18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53" name="Text Box 18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54" name="Text Box 18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55" name="Text Box 18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56" name="Text Box 18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57" name="Text Box 18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58" name="Text Box 18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59" name="Text Box 18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60" name="Text Box 18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61" name="Text Box 19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62" name="Text Box 19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63" name="Text Box 19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64" name="Text Box 19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65" name="Text Box 19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66" name="Text Box 19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67" name="Text Box 19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68" name="Text Box 19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69" name="Text Box 19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70" name="Text Box 19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71" name="Text Box 20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72" name="Text Box 20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73" name="Text Box 20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74" name="Text Box 20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75" name="Text Box 20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76" name="Text Box 20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77" name="Text Box 20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78" name="Text Box 20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79" name="Text Box 20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80" name="Text Box 20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81" name="Text Box 21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82" name="Text Box 21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83" name="Text Box 21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84" name="Text Box 21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85" name="Text Box 21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86" name="Text Box 21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87" name="Text Box 21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88" name="Text Box 21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89" name="Text Box 21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90" name="Text Box 21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91" name="Text Box 22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92" name="Text Box 22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93" name="Text Box 22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94" name="Text Box 22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95" name="Text Box 22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96" name="Text Box 22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97" name="Text Box 22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98" name="Text Box 22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199" name="Text Box 22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00" name="Text Box 22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01" name="Text Box 23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02" name="Text Box 23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03" name="Text Box 23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04" name="Text Box 23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05" name="Text Box 23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06" name="Text Box 23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07" name="Text Box 23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08" name="Text Box 23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09" name="Text Box 23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10" name="Text Box 23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11" name="Text Box 24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12" name="Text Box 24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13" name="Text Box 24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14" name="Text Box 24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15" name="Text Box 24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16" name="Text Box 24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17" name="Text Box 24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18" name="Text Box 24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19" name="Text Box 24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20" name="Text Box 24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21" name="Text Box 25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22" name="Text Box 25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23" name="Text Box 25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24" name="Text Box 25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25" name="Text Box 25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26" name="Text Box 25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27" name="Text Box 25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28" name="Text Box 25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29" name="Text Box 25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30" name="Text Box 25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31" name="Text Box 26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32" name="Text Box 26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33" name="Text Box 26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34" name="Text Box 26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35" name="Text Box 26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36" name="Text Box 26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37" name="Text Box 26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38" name="Text Box 26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39" name="Text Box 26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40" name="Text Box 26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41" name="Text Box 27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42" name="Text Box 27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43" name="Text Box 27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44" name="Text Box 27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45" name="Text Box 27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46" name="Text Box 27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47" name="Text Box 27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48" name="Text Box 27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49" name="Text Box 27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50" name="Text Box 27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51" name="Text Box 28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52" name="Text Box 28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53" name="Text Box 28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54" name="Text Box 28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55" name="Text Box 28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56" name="Text Box 28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57" name="Text Box 28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58" name="Text Box 28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59" name="Text Box 28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60" name="Text Box 28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61" name="Text Box 29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62" name="Text Box 29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63" name="Text Box 29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64" name="Text Box 29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65" name="Text Box 29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66" name="Text Box 29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67" name="Text Box 29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68" name="Text Box 29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69" name="Text Box 29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70" name="Text Box 29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71" name="Text Box 30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72" name="Text Box 30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73" name="Text Box 30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74" name="Text Box 30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75" name="Text Box 30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76" name="Text Box 30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77" name="Text Box 30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78" name="Text Box 30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79" name="Text Box 30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80" name="Text Box 30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81" name="Text Box 31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82" name="Text Box 31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83" name="Text Box 31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84" name="Text Box 31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85" name="Text Box 31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86" name="Text Box 31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87" name="Text Box 31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88" name="Text Box 31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89" name="Text Box 31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90" name="Text Box 31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91" name="Text Box 32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92" name="Text Box 32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93" name="Text Box 32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94" name="Text Box 32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95" name="Text Box 32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96" name="Text Box 32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97" name="Text Box 32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98" name="Text Box 32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299" name="Text Box 32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00" name="Text Box 32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01" name="Text Box 33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02" name="Text Box 33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03" name="Text Box 33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04" name="Text Box 33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05" name="Text Box 33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06" name="Text Box 33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07" name="Text Box 33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08" name="Text Box 33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09" name="Text Box 33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10" name="Text Box 33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11" name="Text Box 34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12" name="Text Box 34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13" name="Text Box 34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14" name="Text Box 34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15" name="Text Box 34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16" name="Text Box 34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17" name="Text Box 34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18" name="Text Box 34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19" name="Text Box 34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20" name="Text Box 34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21" name="Text Box 35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22" name="Text Box 35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23" name="Text Box 35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24" name="Text Box 35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25" name="Text Box 35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26" name="Text Box 35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27" name="Text Box 35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28" name="Text Box 35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29" name="Text Box 35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30" name="Text Box 35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31" name="Text Box 36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32" name="Text Box 36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33" name="Text Box 36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34" name="Text Box 36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35" name="Text Box 36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36" name="Text Box 36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37" name="Text Box 36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38" name="Text Box 36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39" name="Text Box 36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40" name="Text Box 36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41" name="Text Box 37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42" name="Text Box 37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43" name="Text Box 37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44" name="Text Box 37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45" name="Text Box 37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46" name="Text Box 37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47" name="Text Box 37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48" name="Text Box 37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49" name="Text Box 37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50" name="Text Box 37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51" name="Text Box 38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52" name="Text Box 38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53" name="Text Box 38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54" name="Text Box 38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55" name="Text Box 38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56" name="Text Box 38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57" name="Text Box 38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58" name="Text Box 38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59" name="Text Box 38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60" name="Text Box 38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61" name="Text Box 39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62" name="Text Box 39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63" name="Text Box 39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64" name="Text Box 39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65" name="Text Box 39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66" name="Text Box 39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67" name="Text Box 39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68" name="Text Box 39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69" name="Text Box 39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70" name="Text Box 39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71" name="Text Box 40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72" name="Text Box 40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73" name="Text Box 40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74" name="Text Box 40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75" name="Text Box 40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76" name="Text Box 40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77" name="Text Box 40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78" name="Text Box 40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79" name="Text Box 40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80" name="Text Box 40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81" name="Text Box 41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82" name="Text Box 41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83" name="Text Box 41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84" name="Text Box 41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85" name="Text Box 41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86" name="Text Box 41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87" name="Text Box 41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88" name="Text Box 41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89" name="Text Box 41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90" name="Text Box 41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91" name="Text Box 42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92" name="Text Box 42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93" name="Text Box 42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94" name="Text Box 42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95" name="Text Box 42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96" name="Text Box 42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97" name="Text Box 42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98" name="Text Box 42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399" name="Text Box 42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00" name="Text Box 42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01" name="Text Box 43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02" name="Text Box 43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03" name="Text Box 43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04" name="Text Box 43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05" name="Text Box 43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06" name="Text Box 43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07" name="Text Box 43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08" name="Text Box 43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09" name="Text Box 43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10" name="Text Box 43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11" name="Text Box 44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12" name="Text Box 44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13" name="Text Box 44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14" name="Text Box 44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15" name="Text Box 44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16" name="Text Box 44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17" name="Text Box 44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18" name="Text Box 44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19" name="Text Box 44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20" name="Text Box 44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21" name="Text Box 45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22" name="Text Box 45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23" name="Text Box 45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24" name="Text Box 45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25" name="Text Box 45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26" name="Text Box 45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27" name="Text Box 45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28" name="Text Box 45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29" name="Text Box 45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30" name="Text Box 45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31" name="Text Box 46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32" name="Text Box 46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33" name="Text Box 46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34" name="Text Box 46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35" name="Text Box 46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36" name="Text Box 46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37" name="Text Box 46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38" name="Text Box 46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39" name="Text Box 46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40" name="Text Box 46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41" name="Text Box 47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42" name="Text Box 47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43" name="Text Box 47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44" name="Text Box 47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45" name="Text Box 47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46" name="Text Box 47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47" name="Text Box 47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48" name="Text Box 47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49" name="Text Box 47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50" name="Text Box 47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51" name="Text Box 48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52" name="Text Box 48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53" name="Text Box 48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54" name="Text Box 48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55" name="Text Box 48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56" name="Text Box 48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57" name="Text Box 48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58" name="Text Box 48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59" name="Text Box 48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60" name="Text Box 48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61" name="Text Box 49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62" name="Text Box 49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63" name="Text Box 49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64" name="Text Box 49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65" name="Text Box 49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66" name="Text Box 49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67" name="Text Box 49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68" name="Text Box 49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69" name="Text Box 49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70" name="Text Box 49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71" name="Text Box 50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72" name="Text Box 50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73" name="Text Box 50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74" name="Text Box 50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75" name="Text Box 50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76" name="Text Box 50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77" name="Text Box 50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78" name="Text Box 50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79" name="Text Box 50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80" name="Text Box 50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81" name="Text Box 51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82" name="Text Box 51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83" name="Text Box 51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84" name="Text Box 51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85" name="Text Box 51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86" name="Text Box 51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87" name="Text Box 51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88" name="Text Box 51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89" name="Text Box 51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90" name="Text Box 51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91" name="Text Box 52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92" name="Text Box 52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93" name="Text Box 52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94" name="Text Box 52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95" name="Text Box 52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96" name="Text Box 52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97" name="Text Box 52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98" name="Text Box 52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499" name="Text Box 52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00" name="Text Box 52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01" name="Text Box 53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02" name="Text Box 53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03" name="Text Box 53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04" name="Text Box 53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05" name="Text Box 53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06" name="Text Box 53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07" name="Text Box 53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08" name="Text Box 53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09" name="Text Box 53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10" name="Text Box 53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11" name="Text Box 54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12" name="Text Box 54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13" name="Text Box 54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14" name="Text Box 54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15" name="Text Box 54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16" name="Text Box 54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17" name="Text Box 54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18" name="Text Box 54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19" name="Text Box 54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20" name="Text Box 54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21" name="Text Box 55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22" name="Text Box 55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23" name="Text Box 55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24" name="Text Box 55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25" name="Text Box 55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26" name="Text Box 55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27" name="Text Box 55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28" name="Text Box 55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29" name="Text Box 55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30" name="Text Box 55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31" name="Text Box 56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32" name="Text Box 56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33" name="Text Box 56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34" name="Text Box 56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35" name="Text Box 56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36" name="Text Box 56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37" name="Text Box 56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38" name="Text Box 56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39" name="Text Box 56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40" name="Text Box 56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41" name="Text Box 57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42" name="Text Box 57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43" name="Text Box 57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44" name="Text Box 57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45" name="Text Box 57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46" name="Text Box 57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47" name="Text Box 57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48" name="Text Box 57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49" name="Text Box 57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50" name="Text Box 57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51" name="Text Box 58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52" name="Text Box 58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53" name="Text Box 58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54" name="Text Box 58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55" name="Text Box 58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56" name="Text Box 58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57" name="Text Box 58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58" name="Text Box 58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59" name="Text Box 58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60" name="Text Box 58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61" name="Text Box 59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62" name="Text Box 59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63" name="Text Box 59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64" name="Text Box 59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65" name="Text Box 59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66" name="Text Box 59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67" name="Text Box 596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68" name="Text Box 597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69" name="Text Box 598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70" name="Text Box 599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71" name="Text Box 600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72" name="Text Box 601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73" name="Text Box 602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74" name="Text Box 603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75" name="Text Box 604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106680</xdr:colOff>
      <xdr:row>9</xdr:row>
      <xdr:rowOff>38100</xdr:rowOff>
    </xdr:to>
    <xdr:sp macro="" textlink="">
      <xdr:nvSpPr>
        <xdr:cNvPr id="576" name="Text Box 605"/>
        <xdr:cNvSpPr txBox="1">
          <a:spLocks noChangeArrowheads="1"/>
        </xdr:cNvSpPr>
      </xdr:nvSpPr>
      <xdr:spPr>
        <a:xfrm>
          <a:off x="9563100" y="21812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99060</xdr:colOff>
      <xdr:row>12</xdr:row>
      <xdr:rowOff>45720</xdr:rowOff>
    </xdr:to>
    <xdr:sp macro="" textlink="">
      <xdr:nvSpPr>
        <xdr:cNvPr id="577" name="Text Box 570"/>
        <xdr:cNvSpPr txBox="1">
          <a:spLocks noChangeArrowheads="1"/>
        </xdr:cNvSpPr>
      </xdr:nvSpPr>
      <xdr:spPr>
        <a:xfrm>
          <a:off x="9096375" y="987742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99060</xdr:colOff>
      <xdr:row>12</xdr:row>
      <xdr:rowOff>45720</xdr:rowOff>
    </xdr:to>
    <xdr:sp macro="" textlink="">
      <xdr:nvSpPr>
        <xdr:cNvPr id="578" name="Text Box 571"/>
        <xdr:cNvSpPr txBox="1">
          <a:spLocks noChangeArrowheads="1"/>
        </xdr:cNvSpPr>
      </xdr:nvSpPr>
      <xdr:spPr>
        <a:xfrm>
          <a:off x="9096375" y="987742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99060</xdr:colOff>
      <xdr:row>12</xdr:row>
      <xdr:rowOff>45720</xdr:rowOff>
    </xdr:to>
    <xdr:sp macro="" textlink="">
      <xdr:nvSpPr>
        <xdr:cNvPr id="579" name="Text Box 572"/>
        <xdr:cNvSpPr txBox="1">
          <a:spLocks noChangeArrowheads="1"/>
        </xdr:cNvSpPr>
      </xdr:nvSpPr>
      <xdr:spPr>
        <a:xfrm>
          <a:off x="9096375" y="987742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13</xdr:row>
      <xdr:rowOff>0</xdr:rowOff>
    </xdr:from>
    <xdr:ext cx="99060" cy="236220"/>
    <xdr:sp macro="" textlink="">
      <xdr:nvSpPr>
        <xdr:cNvPr id="580" name="Text Box 570"/>
        <xdr:cNvSpPr txBox="1">
          <a:spLocks noChangeArrowheads="1"/>
        </xdr:cNvSpPr>
      </xdr:nvSpPr>
      <xdr:spPr>
        <a:xfrm>
          <a:off x="7324725" y="275272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99060" cy="236220"/>
    <xdr:sp macro="" textlink="">
      <xdr:nvSpPr>
        <xdr:cNvPr id="581" name="Text Box 571"/>
        <xdr:cNvSpPr txBox="1">
          <a:spLocks noChangeArrowheads="1"/>
        </xdr:cNvSpPr>
      </xdr:nvSpPr>
      <xdr:spPr>
        <a:xfrm>
          <a:off x="7324725" y="275272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99060" cy="236220"/>
    <xdr:sp macro="" textlink="">
      <xdr:nvSpPr>
        <xdr:cNvPr id="582" name="Text Box 572"/>
        <xdr:cNvSpPr txBox="1">
          <a:spLocks noChangeArrowheads="1"/>
        </xdr:cNvSpPr>
      </xdr:nvSpPr>
      <xdr:spPr>
        <a:xfrm>
          <a:off x="7324725" y="2752725"/>
          <a:ext cx="99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zoomScaleNormal="100" workbookViewId="0">
      <selection activeCell="B1" sqref="B1:B7"/>
    </sheetView>
  </sheetViews>
  <sheetFormatPr defaultColWidth="8.42578125" defaultRowHeight="18.75"/>
  <cols>
    <col min="1" max="1" width="5.140625" style="36" customWidth="1"/>
    <col min="2" max="2" width="12.28515625" style="37" customWidth="1"/>
    <col min="3" max="3" width="40.7109375" style="38" customWidth="1"/>
    <col min="4" max="4" width="5.42578125" style="37" customWidth="1"/>
    <col min="5" max="5" width="4.7109375" style="37" customWidth="1"/>
    <col min="6" max="6" width="4.85546875" style="37" customWidth="1"/>
    <col min="7" max="7" width="9.140625" style="37" customWidth="1"/>
    <col min="8" max="8" width="4.85546875" style="36" customWidth="1"/>
    <col min="9" max="9" width="5.7109375" style="36" customWidth="1"/>
    <col min="10" max="10" width="6.42578125" style="36" customWidth="1"/>
    <col min="11" max="11" width="7" style="36" customWidth="1"/>
    <col min="12" max="12" width="4.5703125" style="36" customWidth="1"/>
    <col min="13" max="13" width="4.7109375" style="36" customWidth="1"/>
    <col min="14" max="14" width="8.42578125" style="39"/>
    <col min="15" max="15" width="8.42578125" style="36"/>
    <col min="16" max="16" width="6.7109375" style="36" customWidth="1"/>
    <col min="17" max="17" width="7.140625" style="36" customWidth="1"/>
    <col min="18" max="18" width="4" style="36" customWidth="1"/>
    <col min="19" max="19" width="3.7109375" style="36" customWidth="1"/>
    <col min="20" max="20" width="4" style="36" customWidth="1"/>
    <col min="21" max="23" width="4" style="37" customWidth="1"/>
    <col min="24" max="24" width="6.5703125" style="37" customWidth="1"/>
    <col min="25" max="25" width="4.85546875" style="36" customWidth="1"/>
    <col min="26" max="16384" width="8.42578125" style="36"/>
  </cols>
  <sheetData>
    <row r="1" spans="1:25" s="1" customFormat="1" ht="12.75" customHeight="1">
      <c r="A1" s="174" t="s">
        <v>11</v>
      </c>
      <c r="B1" s="174" t="s">
        <v>12</v>
      </c>
      <c r="C1" s="132"/>
      <c r="D1" s="171" t="s">
        <v>13</v>
      </c>
      <c r="E1" s="171" t="s">
        <v>14</v>
      </c>
      <c r="F1" s="171" t="s">
        <v>15</v>
      </c>
      <c r="G1" s="171" t="s">
        <v>16</v>
      </c>
      <c r="H1" s="194" t="s">
        <v>17</v>
      </c>
      <c r="I1" s="195"/>
      <c r="J1" s="195"/>
      <c r="K1" s="196"/>
      <c r="L1" s="200" t="s">
        <v>18</v>
      </c>
      <c r="M1" s="201"/>
      <c r="N1" s="201"/>
      <c r="O1" s="201"/>
      <c r="P1" s="201"/>
      <c r="Q1" s="202"/>
      <c r="R1" s="171" t="s">
        <v>0</v>
      </c>
      <c r="S1" s="171" t="s">
        <v>1</v>
      </c>
      <c r="T1" s="213" t="s">
        <v>9</v>
      </c>
      <c r="U1" s="214"/>
      <c r="V1" s="213" t="s">
        <v>10</v>
      </c>
      <c r="W1" s="214"/>
      <c r="X1" s="179" t="s">
        <v>19</v>
      </c>
      <c r="Y1" s="182" t="s">
        <v>2</v>
      </c>
    </row>
    <row r="2" spans="1:25" s="1" customFormat="1" ht="12.75">
      <c r="A2" s="175"/>
      <c r="B2" s="177"/>
      <c r="C2" s="133"/>
      <c r="D2" s="172"/>
      <c r="E2" s="172"/>
      <c r="F2" s="172"/>
      <c r="G2" s="172"/>
      <c r="H2" s="197"/>
      <c r="I2" s="198"/>
      <c r="J2" s="198"/>
      <c r="K2" s="199"/>
      <c r="L2" s="203"/>
      <c r="M2" s="204"/>
      <c r="N2" s="204"/>
      <c r="O2" s="204"/>
      <c r="P2" s="204"/>
      <c r="Q2" s="205"/>
      <c r="R2" s="172"/>
      <c r="S2" s="172"/>
      <c r="T2" s="215"/>
      <c r="U2" s="216"/>
      <c r="V2" s="215"/>
      <c r="W2" s="216"/>
      <c r="X2" s="180"/>
      <c r="Y2" s="183"/>
    </row>
    <row r="3" spans="1:25" s="1" customFormat="1" ht="12.75" customHeight="1">
      <c r="A3" s="175"/>
      <c r="B3" s="177"/>
      <c r="C3" s="133"/>
      <c r="D3" s="172"/>
      <c r="E3" s="172"/>
      <c r="F3" s="172"/>
      <c r="G3" s="172"/>
      <c r="H3" s="185" t="s">
        <v>20</v>
      </c>
      <c r="I3" s="186"/>
      <c r="J3" s="186"/>
      <c r="K3" s="187"/>
      <c r="L3" s="185" t="s">
        <v>20</v>
      </c>
      <c r="M3" s="186"/>
      <c r="N3" s="186"/>
      <c r="O3" s="187"/>
      <c r="P3" s="134"/>
      <c r="Q3" s="135"/>
      <c r="R3" s="172"/>
      <c r="S3" s="172"/>
      <c r="T3" s="182" t="s">
        <v>3</v>
      </c>
      <c r="U3" s="191" t="s">
        <v>4</v>
      </c>
      <c r="V3" s="206" t="s">
        <v>21</v>
      </c>
      <c r="W3" s="209" t="s">
        <v>22</v>
      </c>
      <c r="X3" s="180"/>
      <c r="Y3" s="183"/>
    </row>
    <row r="4" spans="1:25" s="1" customFormat="1" ht="15" customHeight="1">
      <c r="A4" s="175"/>
      <c r="B4" s="177"/>
      <c r="C4" s="133" t="s">
        <v>23</v>
      </c>
      <c r="D4" s="172"/>
      <c r="E4" s="172"/>
      <c r="F4" s="172"/>
      <c r="G4" s="172"/>
      <c r="H4" s="188"/>
      <c r="I4" s="189"/>
      <c r="J4" s="189"/>
      <c r="K4" s="190"/>
      <c r="L4" s="188"/>
      <c r="M4" s="189"/>
      <c r="N4" s="189"/>
      <c r="O4" s="190"/>
      <c r="P4" s="136" t="s">
        <v>24</v>
      </c>
      <c r="Q4" s="137" t="s">
        <v>25</v>
      </c>
      <c r="R4" s="172"/>
      <c r="S4" s="172"/>
      <c r="T4" s="183"/>
      <c r="U4" s="192"/>
      <c r="V4" s="207"/>
      <c r="W4" s="183"/>
      <c r="X4" s="180"/>
      <c r="Y4" s="183"/>
    </row>
    <row r="5" spans="1:25" s="1" customFormat="1" ht="15" customHeight="1">
      <c r="A5" s="175"/>
      <c r="B5" s="177"/>
      <c r="C5" s="133"/>
      <c r="D5" s="172"/>
      <c r="E5" s="172"/>
      <c r="F5" s="172"/>
      <c r="G5" s="172"/>
      <c r="H5" s="138"/>
      <c r="I5" s="138"/>
      <c r="J5" s="138"/>
      <c r="K5" s="210" t="s">
        <v>8</v>
      </c>
      <c r="L5" s="139"/>
      <c r="M5" s="140"/>
      <c r="N5" s="141"/>
      <c r="O5" s="210" t="s">
        <v>8</v>
      </c>
      <c r="P5" s="136" t="s">
        <v>26</v>
      </c>
      <c r="Q5" s="137" t="s">
        <v>26</v>
      </c>
      <c r="R5" s="172"/>
      <c r="S5" s="172"/>
      <c r="T5" s="183"/>
      <c r="U5" s="192"/>
      <c r="V5" s="207"/>
      <c r="W5" s="183"/>
      <c r="X5" s="180"/>
      <c r="Y5" s="183"/>
    </row>
    <row r="6" spans="1:25" s="1" customFormat="1" ht="15" customHeight="1">
      <c r="A6" s="175"/>
      <c r="B6" s="177"/>
      <c r="C6" s="133"/>
      <c r="D6" s="172"/>
      <c r="E6" s="172"/>
      <c r="F6" s="172"/>
      <c r="G6" s="172"/>
      <c r="H6" s="142" t="s">
        <v>5</v>
      </c>
      <c r="I6" s="143" t="s">
        <v>6</v>
      </c>
      <c r="J6" s="144" t="s">
        <v>7</v>
      </c>
      <c r="K6" s="211"/>
      <c r="L6" s="142" t="s">
        <v>5</v>
      </c>
      <c r="M6" s="143" t="s">
        <v>6</v>
      </c>
      <c r="N6" s="144" t="s">
        <v>7</v>
      </c>
      <c r="O6" s="211"/>
      <c r="P6" s="136" t="s">
        <v>27</v>
      </c>
      <c r="Q6" s="137" t="s">
        <v>27</v>
      </c>
      <c r="R6" s="172"/>
      <c r="S6" s="172"/>
      <c r="T6" s="183"/>
      <c r="U6" s="192"/>
      <c r="V6" s="207"/>
      <c r="W6" s="183"/>
      <c r="X6" s="180"/>
      <c r="Y6" s="183"/>
    </row>
    <row r="7" spans="1:25" s="1" customFormat="1" ht="21" customHeight="1">
      <c r="A7" s="176"/>
      <c r="B7" s="178"/>
      <c r="C7" s="145"/>
      <c r="D7" s="173"/>
      <c r="E7" s="173"/>
      <c r="F7" s="173"/>
      <c r="G7" s="173"/>
      <c r="H7" s="146"/>
      <c r="I7" s="146"/>
      <c r="J7" s="146"/>
      <c r="K7" s="212"/>
      <c r="L7" s="147"/>
      <c r="M7" s="148"/>
      <c r="N7" s="149"/>
      <c r="O7" s="212"/>
      <c r="P7" s="150"/>
      <c r="Q7" s="151"/>
      <c r="R7" s="173"/>
      <c r="S7" s="173"/>
      <c r="T7" s="184"/>
      <c r="U7" s="193"/>
      <c r="V7" s="208"/>
      <c r="W7" s="184"/>
      <c r="X7" s="181"/>
      <c r="Y7" s="184"/>
    </row>
    <row r="8" spans="1:25" s="2" customFormat="1" ht="18.75" customHeight="1">
      <c r="A8" s="153">
        <v>1</v>
      </c>
      <c r="B8" s="154">
        <v>2</v>
      </c>
      <c r="C8" s="155">
        <v>3</v>
      </c>
      <c r="D8" s="156">
        <v>4</v>
      </c>
      <c r="E8" s="157">
        <v>5</v>
      </c>
      <c r="F8" s="157">
        <v>6</v>
      </c>
      <c r="G8" s="153">
        <v>7</v>
      </c>
      <c r="H8" s="157">
        <v>12</v>
      </c>
      <c r="I8" s="153">
        <v>13</v>
      </c>
      <c r="J8" s="157">
        <v>14</v>
      </c>
      <c r="K8" s="153">
        <v>15</v>
      </c>
      <c r="L8" s="157">
        <v>20</v>
      </c>
      <c r="M8" s="153">
        <v>21</v>
      </c>
      <c r="N8" s="157">
        <v>22</v>
      </c>
      <c r="O8" s="153">
        <v>23</v>
      </c>
      <c r="P8" s="157">
        <v>24</v>
      </c>
      <c r="Q8" s="153">
        <v>25</v>
      </c>
      <c r="R8" s="157">
        <v>26</v>
      </c>
      <c r="S8" s="153">
        <v>27</v>
      </c>
      <c r="T8" s="157">
        <v>28</v>
      </c>
      <c r="U8" s="153">
        <v>29</v>
      </c>
      <c r="V8" s="157">
        <v>30</v>
      </c>
      <c r="W8" s="153">
        <v>31</v>
      </c>
      <c r="X8" s="157">
        <v>32</v>
      </c>
      <c r="Y8" s="157">
        <v>33</v>
      </c>
    </row>
    <row r="9" spans="1:25" s="2" customFormat="1" ht="15">
      <c r="A9" s="152"/>
      <c r="B9" s="152"/>
      <c r="C9" s="158" t="s">
        <v>28</v>
      </c>
      <c r="D9" s="159"/>
      <c r="E9" s="159"/>
      <c r="F9" s="159"/>
      <c r="G9" s="159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</row>
    <row r="10" spans="1:25" s="2" customFormat="1" ht="15">
      <c r="A10" s="152"/>
      <c r="B10" s="152"/>
      <c r="C10" s="160" t="s">
        <v>29</v>
      </c>
      <c r="D10" s="161"/>
      <c r="E10" s="161"/>
      <c r="F10" s="161"/>
      <c r="G10" s="161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</row>
    <row r="11" spans="1:25" s="2" customFormat="1" ht="15">
      <c r="A11" s="152"/>
      <c r="B11" s="152"/>
      <c r="C11" s="162" t="s">
        <v>30</v>
      </c>
      <c r="D11" s="161"/>
      <c r="E11" s="161"/>
      <c r="F11" s="161"/>
      <c r="G11" s="161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</row>
    <row r="12" spans="1:25" s="2" customFormat="1" ht="25.5" customHeight="1">
      <c r="A12" s="152"/>
      <c r="B12" s="152"/>
      <c r="C12" s="159" t="s">
        <v>31</v>
      </c>
      <c r="D12" s="159"/>
      <c r="E12" s="159"/>
      <c r="F12" s="159"/>
      <c r="G12" s="159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</row>
    <row r="13" spans="1:25" s="15" customFormat="1" ht="21" customHeight="1">
      <c r="A13" s="3">
        <v>1</v>
      </c>
      <c r="B13" s="3" t="s">
        <v>32</v>
      </c>
      <c r="C13" s="4" t="s">
        <v>33</v>
      </c>
      <c r="D13" s="5" t="s">
        <v>34</v>
      </c>
      <c r="E13" s="6" t="s">
        <v>35</v>
      </c>
      <c r="F13" s="6">
        <v>0</v>
      </c>
      <c r="G13" s="6">
        <v>22</v>
      </c>
      <c r="H13" s="7"/>
      <c r="I13" s="7"/>
      <c r="J13" s="9">
        <v>0.4</v>
      </c>
      <c r="K13" s="9">
        <f>SUM(J13)</f>
        <v>0.4</v>
      </c>
      <c r="L13" s="11"/>
      <c r="M13" s="11"/>
      <c r="N13" s="12">
        <f>SUM(K13)</f>
        <v>0.4</v>
      </c>
      <c r="O13" s="12">
        <f>SUM(K13)</f>
        <v>0.4</v>
      </c>
      <c r="P13" s="12">
        <f>O13/W13*V13/1000</f>
        <v>5.2500000000000008E-4</v>
      </c>
      <c r="Q13" s="14">
        <f>O13*X13/1000</f>
        <v>8.000000000000002E-5</v>
      </c>
      <c r="R13" s="8"/>
      <c r="S13" s="8"/>
      <c r="T13" s="8"/>
      <c r="U13" s="8"/>
      <c r="V13" s="8">
        <v>42</v>
      </c>
      <c r="W13" s="8">
        <v>32</v>
      </c>
      <c r="X13" s="10">
        <v>0.2</v>
      </c>
      <c r="Y13" s="8"/>
    </row>
    <row r="14" spans="1:25" s="15" customFormat="1" ht="15">
      <c r="A14" s="3"/>
      <c r="B14" s="16"/>
      <c r="C14" s="17" t="s">
        <v>36</v>
      </c>
      <c r="D14" s="18"/>
      <c r="E14" s="18"/>
      <c r="F14" s="18"/>
      <c r="G14" s="18"/>
      <c r="H14" s="19"/>
      <c r="I14" s="19"/>
      <c r="J14" s="20">
        <f>SUM(J13)</f>
        <v>0.4</v>
      </c>
      <c r="K14" s="20">
        <f>SUM(K13)</f>
        <v>0.4</v>
      </c>
      <c r="L14" s="11"/>
      <c r="M14" s="11"/>
      <c r="N14" s="20">
        <f t="shared" ref="N14:O14" si="0">N13</f>
        <v>0.4</v>
      </c>
      <c r="O14" s="20">
        <f t="shared" si="0"/>
        <v>0.4</v>
      </c>
      <c r="P14" s="20">
        <f>P13</f>
        <v>5.2500000000000008E-4</v>
      </c>
      <c r="Q14" s="21">
        <f>Q13</f>
        <v>8.000000000000002E-5</v>
      </c>
      <c r="R14" s="8"/>
      <c r="S14" s="8"/>
      <c r="T14" s="8"/>
      <c r="U14" s="8"/>
      <c r="V14" s="22">
        <v>42</v>
      </c>
      <c r="W14" s="22">
        <v>32</v>
      </c>
      <c r="X14" s="20">
        <v>0.2</v>
      </c>
      <c r="Y14" s="8"/>
    </row>
    <row r="15" spans="1:25" s="15" customFormat="1" ht="30">
      <c r="A15" s="3">
        <v>2</v>
      </c>
      <c r="B15" s="3" t="s">
        <v>74</v>
      </c>
      <c r="C15" s="166" t="s">
        <v>75</v>
      </c>
      <c r="D15" s="23" t="s">
        <v>34</v>
      </c>
      <c r="E15" s="24">
        <v>1</v>
      </c>
      <c r="F15" s="24">
        <v>76</v>
      </c>
      <c r="G15" s="25">
        <v>46</v>
      </c>
      <c r="H15" s="19"/>
      <c r="I15" s="19"/>
      <c r="J15" s="8">
        <v>81.36</v>
      </c>
      <c r="K15" s="8">
        <f>SUM(H15:J15)</f>
        <v>81.36</v>
      </c>
      <c r="L15" s="11"/>
      <c r="M15" s="11"/>
      <c r="N15" s="12">
        <f>J15</f>
        <v>81.36</v>
      </c>
      <c r="O15" s="13">
        <f>L15+M15+N15</f>
        <v>81.36</v>
      </c>
      <c r="P15" s="12">
        <f>O15/W15*V15/1000</f>
        <v>0.10331428571428572</v>
      </c>
      <c r="Q15" s="12">
        <f>O15*X15/1000</f>
        <v>3.2544000000000003E-2</v>
      </c>
      <c r="R15" s="8"/>
      <c r="S15" s="8"/>
      <c r="T15" s="8"/>
      <c r="U15" s="8"/>
      <c r="V15" s="26">
        <v>32</v>
      </c>
      <c r="W15" s="27">
        <v>25.2</v>
      </c>
      <c r="X15" s="10">
        <v>0.4</v>
      </c>
      <c r="Y15" s="8"/>
    </row>
    <row r="16" spans="1:25" s="15" customFormat="1" ht="15">
      <c r="A16" s="3"/>
      <c r="B16" s="16"/>
      <c r="C16" s="17" t="s">
        <v>36</v>
      </c>
      <c r="D16" s="18"/>
      <c r="E16" s="18"/>
      <c r="F16" s="18"/>
      <c r="G16" s="18"/>
      <c r="H16" s="19"/>
      <c r="I16" s="19"/>
      <c r="J16" s="22">
        <f>SUM(J15)</f>
        <v>81.36</v>
      </c>
      <c r="K16" s="22">
        <f>SUM(K15)</f>
        <v>81.36</v>
      </c>
      <c r="L16" s="28"/>
      <c r="M16" s="11"/>
      <c r="N16" s="20">
        <f t="shared" ref="N16:Q18" si="1">SUM(N15)</f>
        <v>81.36</v>
      </c>
      <c r="O16" s="20">
        <f t="shared" si="1"/>
        <v>81.36</v>
      </c>
      <c r="P16" s="20">
        <f t="shared" si="1"/>
        <v>0.10331428571428572</v>
      </c>
      <c r="Q16" s="20">
        <f t="shared" si="1"/>
        <v>3.2544000000000003E-2</v>
      </c>
      <c r="R16" s="8"/>
      <c r="S16" s="8"/>
      <c r="T16" s="8"/>
      <c r="U16" s="8"/>
      <c r="V16" s="29">
        <v>32</v>
      </c>
      <c r="W16" s="30">
        <v>25.2</v>
      </c>
      <c r="X16" s="20">
        <v>0.4</v>
      </c>
      <c r="Y16" s="8"/>
    </row>
    <row r="17" spans="1:25" s="15" customFormat="1" ht="30">
      <c r="A17" s="3">
        <v>3</v>
      </c>
      <c r="B17" s="31" t="s">
        <v>37</v>
      </c>
      <c r="C17" s="32" t="s">
        <v>38</v>
      </c>
      <c r="D17" s="31" t="s">
        <v>34</v>
      </c>
      <c r="E17" s="31" t="s">
        <v>35</v>
      </c>
      <c r="F17" s="33">
        <v>90</v>
      </c>
      <c r="G17" s="163" t="s">
        <v>39</v>
      </c>
      <c r="H17" s="19"/>
      <c r="I17" s="19"/>
      <c r="J17" s="168">
        <v>28</v>
      </c>
      <c r="K17" s="168">
        <v>28</v>
      </c>
      <c r="L17" s="11"/>
      <c r="M17" s="11"/>
      <c r="N17" s="12">
        <f>J17</f>
        <v>28</v>
      </c>
      <c r="O17" s="12">
        <f>L17+M17+N17</f>
        <v>28</v>
      </c>
      <c r="P17" s="12">
        <f>O17/W17*V17/1000</f>
        <v>3.6749999999999998E-2</v>
      </c>
      <c r="Q17" s="12">
        <f>O17*X17/1000</f>
        <v>5.6000000000000008E-3</v>
      </c>
      <c r="R17" s="8"/>
      <c r="S17" s="8"/>
      <c r="T17" s="8"/>
      <c r="U17" s="8"/>
      <c r="V17" s="34">
        <v>42</v>
      </c>
      <c r="W17" s="34">
        <v>32</v>
      </c>
      <c r="X17" s="34">
        <v>0.2</v>
      </c>
      <c r="Y17" s="8"/>
    </row>
    <row r="18" spans="1:25" s="15" customFormat="1" ht="15">
      <c r="A18" s="3"/>
      <c r="B18" s="16"/>
      <c r="C18" s="17" t="s">
        <v>36</v>
      </c>
      <c r="D18" s="18"/>
      <c r="E18" s="18"/>
      <c r="F18" s="18"/>
      <c r="G18" s="18"/>
      <c r="H18" s="19"/>
      <c r="I18" s="19"/>
      <c r="J18" s="167">
        <f>SUM(J17)</f>
        <v>28</v>
      </c>
      <c r="K18" s="167">
        <f>SUM(K17)</f>
        <v>28</v>
      </c>
      <c r="L18" s="28"/>
      <c r="M18" s="11"/>
      <c r="N18" s="20">
        <f t="shared" si="1"/>
        <v>28</v>
      </c>
      <c r="O18" s="20">
        <f t="shared" si="1"/>
        <v>28</v>
      </c>
      <c r="P18" s="20">
        <f t="shared" si="1"/>
        <v>3.6749999999999998E-2</v>
      </c>
      <c r="Q18" s="20">
        <f t="shared" si="1"/>
        <v>5.6000000000000008E-3</v>
      </c>
      <c r="R18" s="8"/>
      <c r="S18" s="8"/>
      <c r="T18" s="8"/>
      <c r="U18" s="8"/>
      <c r="V18" s="29"/>
      <c r="W18" s="30"/>
      <c r="X18" s="20"/>
      <c r="Y18" s="8"/>
    </row>
    <row r="19" spans="1:25" s="35" customFormat="1" ht="15.75">
      <c r="A19" s="164"/>
      <c r="B19" s="164"/>
      <c r="C19" s="169" t="s">
        <v>36</v>
      </c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5"/>
      <c r="O19" s="165"/>
      <c r="P19" s="170">
        <f>SUM(P16+P14+P18)</f>
        <v>0.14058928571428572</v>
      </c>
      <c r="Q19" s="170">
        <f>SUM(Q16+Q14+Q18)</f>
        <v>3.8224000000000001E-2</v>
      </c>
      <c r="R19" s="164"/>
      <c r="S19" s="164"/>
      <c r="T19" s="164"/>
      <c r="U19" s="164"/>
      <c r="V19" s="164"/>
      <c r="W19" s="164"/>
      <c r="X19" s="164"/>
      <c r="Y19" s="164"/>
    </row>
  </sheetData>
  <mergeCells count="22">
    <mergeCell ref="X1:X7"/>
    <mergeCell ref="Y1:Y7"/>
    <mergeCell ref="H3:K4"/>
    <mergeCell ref="L3:O4"/>
    <mergeCell ref="T3:T7"/>
    <mergeCell ref="U3:U7"/>
    <mergeCell ref="H1:K2"/>
    <mergeCell ref="L1:Q2"/>
    <mergeCell ref="R1:R7"/>
    <mergeCell ref="S1:S7"/>
    <mergeCell ref="V3:V7"/>
    <mergeCell ref="W3:W7"/>
    <mergeCell ref="K5:K7"/>
    <mergeCell ref="O5:O7"/>
    <mergeCell ref="T1:U2"/>
    <mergeCell ref="V1:W2"/>
    <mergeCell ref="G1:G7"/>
    <mergeCell ref="A1:A7"/>
    <mergeCell ref="B1:B7"/>
    <mergeCell ref="D1:D7"/>
    <mergeCell ref="E1:E7"/>
    <mergeCell ref="F1:F7"/>
  </mergeCells>
  <pageMargins left="0.70866141732283472" right="0.70866141732283472" top="0.74803149606299213" bottom="0.74803149606299213" header="0.31496062992125984" footer="0.31496062992125984"/>
  <pageSetup paperSize="9" firstPageNumber="3" pageOrder="overThenDown" orientation="landscape" useFirstPageNumber="1" r:id="rId1"/>
  <headerFooter>
    <oddFooter>&amp;LИнж.БП-КЛП-ТР_допълн&amp;CСписък № 8 за допълнение и изменение&amp;R&amp;P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D23" sqref="D23"/>
    </sheetView>
  </sheetViews>
  <sheetFormatPr defaultColWidth="9" defaultRowHeight="12.75"/>
  <cols>
    <col min="1" max="1" width="4.140625" style="111" customWidth="1"/>
    <col min="2" max="2" width="12.140625" style="112" customWidth="1"/>
    <col min="3" max="3" width="51.7109375" style="86" customWidth="1"/>
    <col min="4" max="4" width="5" style="111" customWidth="1"/>
    <col min="5" max="5" width="4.42578125" style="111" customWidth="1"/>
    <col min="6" max="6" width="4.5703125" style="111" customWidth="1"/>
    <col min="7" max="7" width="5.28515625" style="111" customWidth="1"/>
    <col min="8" max="8" width="5.5703125" style="113" customWidth="1"/>
    <col min="9" max="9" width="5.85546875" style="113" customWidth="1"/>
    <col min="10" max="10" width="4.42578125" style="113" customWidth="1"/>
    <col min="11" max="11" width="5.7109375" style="113" customWidth="1"/>
    <col min="12" max="12" width="5.85546875" style="114" customWidth="1"/>
    <col min="13" max="13" width="5.5703125" style="114" customWidth="1"/>
    <col min="14" max="14" width="6.5703125" style="114" customWidth="1"/>
    <col min="15" max="15" width="6.7109375" style="114" customWidth="1"/>
    <col min="16" max="16" width="5.85546875" style="115" customWidth="1"/>
    <col min="17" max="17" width="6.140625" style="115" customWidth="1"/>
    <col min="18" max="18" width="3.5703125" style="44" customWidth="1"/>
    <col min="19" max="19" width="3.28515625" style="44" customWidth="1"/>
    <col min="20" max="20" width="4.85546875" style="44" customWidth="1"/>
    <col min="21" max="21" width="4.28515625" style="44" customWidth="1"/>
    <col min="22" max="22" width="4.5703125" style="44" customWidth="1"/>
    <col min="23" max="23" width="5" style="44" customWidth="1"/>
    <col min="24" max="24" width="5.140625" style="44" customWidth="1"/>
    <col min="25" max="25" width="3.5703125" style="44" customWidth="1"/>
    <col min="26" max="26" width="0.140625" style="44" hidden="1" customWidth="1"/>
    <col min="27" max="99" width="9" style="44"/>
    <col min="100" max="100" width="4.140625" style="44" customWidth="1"/>
    <col min="101" max="101" width="12.140625" style="44" customWidth="1"/>
    <col min="102" max="102" width="26.5703125" style="44" customWidth="1"/>
    <col min="103" max="104" width="5" style="44" customWidth="1"/>
    <col min="105" max="105" width="4.5703125" style="44" customWidth="1"/>
    <col min="106" max="106" width="7.42578125" style="44" customWidth="1"/>
    <col min="107" max="107" width="7.28515625" style="44" customWidth="1"/>
    <col min="108" max="109" width="4.7109375" style="44" customWidth="1"/>
    <col min="110" max="110" width="7.7109375" style="44" customWidth="1"/>
    <col min="111" max="112" width="4.7109375" style="44" customWidth="1"/>
    <col min="113" max="113" width="5.7109375" style="44" customWidth="1"/>
    <col min="114" max="114" width="5.28515625" style="44" customWidth="1"/>
    <col min="115" max="120" width="4.7109375" style="44" customWidth="1"/>
    <col min="121" max="121" width="5.85546875" style="44" customWidth="1"/>
    <col min="122" max="122" width="7.140625" style="44" customWidth="1"/>
    <col min="123" max="130" width="4.7109375" style="44" customWidth="1"/>
    <col min="131" max="131" width="5.5703125" style="44" customWidth="1"/>
    <col min="132" max="133" width="4.7109375" style="44" customWidth="1"/>
    <col min="134" max="135" width="5.5703125" style="44" customWidth="1"/>
    <col min="136" max="136" width="4.7109375" style="44" customWidth="1"/>
    <col min="137" max="138" width="5.5703125" style="44" customWidth="1"/>
    <col min="139" max="140" width="4.7109375" style="44" customWidth="1"/>
    <col min="141" max="141" width="6.28515625" style="44" customWidth="1"/>
    <col min="142" max="142" width="6" style="44" customWidth="1"/>
    <col min="143" max="143" width="7.7109375" style="44" customWidth="1"/>
    <col min="144" max="144" width="6.7109375" style="44" customWidth="1"/>
    <col min="145" max="145" width="10.42578125" style="44" customWidth="1"/>
    <col min="146" max="146" width="9.5703125" style="44" customWidth="1"/>
    <col min="147" max="147" width="9.7109375" style="44" customWidth="1"/>
    <col min="148" max="148" width="8.28515625" style="44" customWidth="1"/>
    <col min="149" max="149" width="4.5703125" style="44" customWidth="1"/>
    <col min="150" max="150" width="7.5703125" style="44" customWidth="1"/>
    <col min="151" max="151" width="5.85546875" style="44" customWidth="1"/>
    <col min="152" max="152" width="6.140625" style="44" customWidth="1"/>
    <col min="153" max="153" width="6" style="44" customWidth="1"/>
    <col min="154" max="154" width="6.28515625" style="44" customWidth="1"/>
    <col min="155" max="155" width="8.28515625" style="44" customWidth="1"/>
    <col min="156" max="156" width="10.42578125" style="44" customWidth="1"/>
    <col min="157" max="355" width="9" style="44"/>
    <col min="356" max="356" width="4.140625" style="44" customWidth="1"/>
    <col min="357" max="357" width="12.140625" style="44" customWidth="1"/>
    <col min="358" max="358" width="26.5703125" style="44" customWidth="1"/>
    <col min="359" max="360" width="5" style="44" customWidth="1"/>
    <col min="361" max="361" width="4.5703125" style="44" customWidth="1"/>
    <col min="362" max="362" width="7.42578125" style="44" customWidth="1"/>
    <col min="363" max="363" width="7.28515625" style="44" customWidth="1"/>
    <col min="364" max="365" width="4.7109375" style="44" customWidth="1"/>
    <col min="366" max="366" width="7.7109375" style="44" customWidth="1"/>
    <col min="367" max="368" width="4.7109375" style="44" customWidth="1"/>
    <col min="369" max="369" width="5.7109375" style="44" customWidth="1"/>
    <col min="370" max="370" width="5.28515625" style="44" customWidth="1"/>
    <col min="371" max="376" width="4.7109375" style="44" customWidth="1"/>
    <col min="377" max="377" width="5.85546875" style="44" customWidth="1"/>
    <col min="378" max="378" width="7.140625" style="44" customWidth="1"/>
    <col min="379" max="386" width="4.7109375" style="44" customWidth="1"/>
    <col min="387" max="387" width="5.5703125" style="44" customWidth="1"/>
    <col min="388" max="389" width="4.7109375" style="44" customWidth="1"/>
    <col min="390" max="391" width="5.5703125" style="44" customWidth="1"/>
    <col min="392" max="392" width="4.7109375" style="44" customWidth="1"/>
    <col min="393" max="394" width="5.5703125" style="44" customWidth="1"/>
    <col min="395" max="396" width="4.7109375" style="44" customWidth="1"/>
    <col min="397" max="397" width="6.28515625" style="44" customWidth="1"/>
    <col min="398" max="398" width="6" style="44" customWidth="1"/>
    <col min="399" max="399" width="7.7109375" style="44" customWidth="1"/>
    <col min="400" max="400" width="6.7109375" style="44" customWidth="1"/>
    <col min="401" max="401" width="10.42578125" style="44" customWidth="1"/>
    <col min="402" max="402" width="9.5703125" style="44" customWidth="1"/>
    <col min="403" max="403" width="9.7109375" style="44" customWidth="1"/>
    <col min="404" max="404" width="8.28515625" style="44" customWidth="1"/>
    <col min="405" max="405" width="4.5703125" style="44" customWidth="1"/>
    <col min="406" max="406" width="7.5703125" style="44" customWidth="1"/>
    <col min="407" max="407" width="5.85546875" style="44" customWidth="1"/>
    <col min="408" max="408" width="6.140625" style="44" customWidth="1"/>
    <col min="409" max="409" width="6" style="44" customWidth="1"/>
    <col min="410" max="410" width="6.28515625" style="44" customWidth="1"/>
    <col min="411" max="411" width="8.28515625" style="44" customWidth="1"/>
    <col min="412" max="412" width="10.42578125" style="44" customWidth="1"/>
    <col min="413" max="611" width="9" style="44"/>
    <col min="612" max="612" width="4.140625" style="44" customWidth="1"/>
    <col min="613" max="613" width="12.140625" style="44" customWidth="1"/>
    <col min="614" max="614" width="26.5703125" style="44" customWidth="1"/>
    <col min="615" max="616" width="5" style="44" customWidth="1"/>
    <col min="617" max="617" width="4.5703125" style="44" customWidth="1"/>
    <col min="618" max="618" width="7.42578125" style="44" customWidth="1"/>
    <col min="619" max="619" width="7.28515625" style="44" customWidth="1"/>
    <col min="620" max="621" width="4.7109375" style="44" customWidth="1"/>
    <col min="622" max="622" width="7.7109375" style="44" customWidth="1"/>
    <col min="623" max="624" width="4.7109375" style="44" customWidth="1"/>
    <col min="625" max="625" width="5.7109375" style="44" customWidth="1"/>
    <col min="626" max="626" width="5.28515625" style="44" customWidth="1"/>
    <col min="627" max="632" width="4.7109375" style="44" customWidth="1"/>
    <col min="633" max="633" width="5.85546875" style="44" customWidth="1"/>
    <col min="634" max="634" width="7.140625" style="44" customWidth="1"/>
    <col min="635" max="642" width="4.7109375" style="44" customWidth="1"/>
    <col min="643" max="643" width="5.5703125" style="44" customWidth="1"/>
    <col min="644" max="645" width="4.7109375" style="44" customWidth="1"/>
    <col min="646" max="647" width="5.5703125" style="44" customWidth="1"/>
    <col min="648" max="648" width="4.7109375" style="44" customWidth="1"/>
    <col min="649" max="650" width="5.5703125" style="44" customWidth="1"/>
    <col min="651" max="652" width="4.7109375" style="44" customWidth="1"/>
    <col min="653" max="653" width="6.28515625" style="44" customWidth="1"/>
    <col min="654" max="654" width="6" style="44" customWidth="1"/>
    <col min="655" max="655" width="7.7109375" style="44" customWidth="1"/>
    <col min="656" max="656" width="6.7109375" style="44" customWidth="1"/>
    <col min="657" max="657" width="10.42578125" style="44" customWidth="1"/>
    <col min="658" max="658" width="9.5703125" style="44" customWidth="1"/>
    <col min="659" max="659" width="9.7109375" style="44" customWidth="1"/>
    <col min="660" max="660" width="8.28515625" style="44" customWidth="1"/>
    <col min="661" max="661" width="4.5703125" style="44" customWidth="1"/>
    <col min="662" max="662" width="7.5703125" style="44" customWidth="1"/>
    <col min="663" max="663" width="5.85546875" style="44" customWidth="1"/>
    <col min="664" max="664" width="6.140625" style="44" customWidth="1"/>
    <col min="665" max="665" width="6" style="44" customWidth="1"/>
    <col min="666" max="666" width="6.28515625" style="44" customWidth="1"/>
    <col min="667" max="667" width="8.28515625" style="44" customWidth="1"/>
    <col min="668" max="668" width="10.42578125" style="44" customWidth="1"/>
    <col min="669" max="867" width="9" style="44"/>
    <col min="868" max="868" width="4.140625" style="44" customWidth="1"/>
    <col min="869" max="869" width="12.140625" style="44" customWidth="1"/>
    <col min="870" max="870" width="26.5703125" style="44" customWidth="1"/>
    <col min="871" max="872" width="5" style="44" customWidth="1"/>
    <col min="873" max="873" width="4.5703125" style="44" customWidth="1"/>
    <col min="874" max="874" width="7.42578125" style="44" customWidth="1"/>
    <col min="875" max="875" width="7.28515625" style="44" customWidth="1"/>
    <col min="876" max="877" width="4.7109375" style="44" customWidth="1"/>
    <col min="878" max="878" width="7.7109375" style="44" customWidth="1"/>
    <col min="879" max="880" width="4.7109375" style="44" customWidth="1"/>
    <col min="881" max="881" width="5.7109375" style="44" customWidth="1"/>
    <col min="882" max="882" width="5.28515625" style="44" customWidth="1"/>
    <col min="883" max="888" width="4.7109375" style="44" customWidth="1"/>
    <col min="889" max="889" width="5.85546875" style="44" customWidth="1"/>
    <col min="890" max="890" width="7.140625" style="44" customWidth="1"/>
    <col min="891" max="898" width="4.7109375" style="44" customWidth="1"/>
    <col min="899" max="899" width="5.5703125" style="44" customWidth="1"/>
    <col min="900" max="901" width="4.7109375" style="44" customWidth="1"/>
    <col min="902" max="903" width="5.5703125" style="44" customWidth="1"/>
    <col min="904" max="904" width="4.7109375" style="44" customWidth="1"/>
    <col min="905" max="906" width="5.5703125" style="44" customWidth="1"/>
    <col min="907" max="908" width="4.7109375" style="44" customWidth="1"/>
    <col min="909" max="909" width="6.28515625" style="44" customWidth="1"/>
    <col min="910" max="910" width="6" style="44" customWidth="1"/>
    <col min="911" max="911" width="7.7109375" style="44" customWidth="1"/>
    <col min="912" max="912" width="6.7109375" style="44" customWidth="1"/>
    <col min="913" max="913" width="10.42578125" style="44" customWidth="1"/>
    <col min="914" max="914" width="9.5703125" style="44" customWidth="1"/>
    <col min="915" max="915" width="9.7109375" style="44" customWidth="1"/>
    <col min="916" max="916" width="8.28515625" style="44" customWidth="1"/>
    <col min="917" max="917" width="4.5703125" style="44" customWidth="1"/>
    <col min="918" max="918" width="7.5703125" style="44" customWidth="1"/>
    <col min="919" max="919" width="5.85546875" style="44" customWidth="1"/>
    <col min="920" max="920" width="6.140625" style="44" customWidth="1"/>
    <col min="921" max="921" width="6" style="44" customWidth="1"/>
    <col min="922" max="922" width="6.28515625" style="44" customWidth="1"/>
    <col min="923" max="923" width="8.28515625" style="44" customWidth="1"/>
    <col min="924" max="924" width="10.42578125" style="44" customWidth="1"/>
    <col min="925" max="1123" width="9" style="44"/>
    <col min="1124" max="1124" width="4.140625" style="44" customWidth="1"/>
    <col min="1125" max="1125" width="12.140625" style="44" customWidth="1"/>
    <col min="1126" max="1126" width="26.5703125" style="44" customWidth="1"/>
    <col min="1127" max="1128" width="5" style="44" customWidth="1"/>
    <col min="1129" max="1129" width="4.5703125" style="44" customWidth="1"/>
    <col min="1130" max="1130" width="7.42578125" style="44" customWidth="1"/>
    <col min="1131" max="1131" width="7.28515625" style="44" customWidth="1"/>
    <col min="1132" max="1133" width="4.7109375" style="44" customWidth="1"/>
    <col min="1134" max="1134" width="7.7109375" style="44" customWidth="1"/>
    <col min="1135" max="1136" width="4.7109375" style="44" customWidth="1"/>
    <col min="1137" max="1137" width="5.7109375" style="44" customWidth="1"/>
    <col min="1138" max="1138" width="5.28515625" style="44" customWidth="1"/>
    <col min="1139" max="1144" width="4.7109375" style="44" customWidth="1"/>
    <col min="1145" max="1145" width="5.85546875" style="44" customWidth="1"/>
    <col min="1146" max="1146" width="7.140625" style="44" customWidth="1"/>
    <col min="1147" max="1154" width="4.7109375" style="44" customWidth="1"/>
    <col min="1155" max="1155" width="5.5703125" style="44" customWidth="1"/>
    <col min="1156" max="1157" width="4.7109375" style="44" customWidth="1"/>
    <col min="1158" max="1159" width="5.5703125" style="44" customWidth="1"/>
    <col min="1160" max="1160" width="4.7109375" style="44" customWidth="1"/>
    <col min="1161" max="1162" width="5.5703125" style="44" customWidth="1"/>
    <col min="1163" max="1164" width="4.7109375" style="44" customWidth="1"/>
    <col min="1165" max="1165" width="6.28515625" style="44" customWidth="1"/>
    <col min="1166" max="1166" width="6" style="44" customWidth="1"/>
    <col min="1167" max="1167" width="7.7109375" style="44" customWidth="1"/>
    <col min="1168" max="1168" width="6.7109375" style="44" customWidth="1"/>
    <col min="1169" max="1169" width="10.42578125" style="44" customWidth="1"/>
    <col min="1170" max="1170" width="9.5703125" style="44" customWidth="1"/>
    <col min="1171" max="1171" width="9.7109375" style="44" customWidth="1"/>
    <col min="1172" max="1172" width="8.28515625" style="44" customWidth="1"/>
    <col min="1173" max="1173" width="4.5703125" style="44" customWidth="1"/>
    <col min="1174" max="1174" width="7.5703125" style="44" customWidth="1"/>
    <col min="1175" max="1175" width="5.85546875" style="44" customWidth="1"/>
    <col min="1176" max="1176" width="6.140625" style="44" customWidth="1"/>
    <col min="1177" max="1177" width="6" style="44" customWidth="1"/>
    <col min="1178" max="1178" width="6.28515625" style="44" customWidth="1"/>
    <col min="1179" max="1179" width="8.28515625" style="44" customWidth="1"/>
    <col min="1180" max="1180" width="10.42578125" style="44" customWidth="1"/>
    <col min="1181" max="1379" width="9" style="44"/>
    <col min="1380" max="1380" width="4.140625" style="44" customWidth="1"/>
    <col min="1381" max="1381" width="12.140625" style="44" customWidth="1"/>
    <col min="1382" max="1382" width="26.5703125" style="44" customWidth="1"/>
    <col min="1383" max="1384" width="5" style="44" customWidth="1"/>
    <col min="1385" max="1385" width="4.5703125" style="44" customWidth="1"/>
    <col min="1386" max="1386" width="7.42578125" style="44" customWidth="1"/>
    <col min="1387" max="1387" width="7.28515625" style="44" customWidth="1"/>
    <col min="1388" max="1389" width="4.7109375" style="44" customWidth="1"/>
    <col min="1390" max="1390" width="7.7109375" style="44" customWidth="1"/>
    <col min="1391" max="1392" width="4.7109375" style="44" customWidth="1"/>
    <col min="1393" max="1393" width="5.7109375" style="44" customWidth="1"/>
    <col min="1394" max="1394" width="5.28515625" style="44" customWidth="1"/>
    <col min="1395" max="1400" width="4.7109375" style="44" customWidth="1"/>
    <col min="1401" max="1401" width="5.85546875" style="44" customWidth="1"/>
    <col min="1402" max="1402" width="7.140625" style="44" customWidth="1"/>
    <col min="1403" max="1410" width="4.7109375" style="44" customWidth="1"/>
    <col min="1411" max="1411" width="5.5703125" style="44" customWidth="1"/>
    <col min="1412" max="1413" width="4.7109375" style="44" customWidth="1"/>
    <col min="1414" max="1415" width="5.5703125" style="44" customWidth="1"/>
    <col min="1416" max="1416" width="4.7109375" style="44" customWidth="1"/>
    <col min="1417" max="1418" width="5.5703125" style="44" customWidth="1"/>
    <col min="1419" max="1420" width="4.7109375" style="44" customWidth="1"/>
    <col min="1421" max="1421" width="6.28515625" style="44" customWidth="1"/>
    <col min="1422" max="1422" width="6" style="44" customWidth="1"/>
    <col min="1423" max="1423" width="7.7109375" style="44" customWidth="1"/>
    <col min="1424" max="1424" width="6.7109375" style="44" customWidth="1"/>
    <col min="1425" max="1425" width="10.42578125" style="44" customWidth="1"/>
    <col min="1426" max="1426" width="9.5703125" style="44" customWidth="1"/>
    <col min="1427" max="1427" width="9.7109375" style="44" customWidth="1"/>
    <col min="1428" max="1428" width="8.28515625" style="44" customWidth="1"/>
    <col min="1429" max="1429" width="4.5703125" style="44" customWidth="1"/>
    <col min="1430" max="1430" width="7.5703125" style="44" customWidth="1"/>
    <col min="1431" max="1431" width="5.85546875" style="44" customWidth="1"/>
    <col min="1432" max="1432" width="6.140625" style="44" customWidth="1"/>
    <col min="1433" max="1433" width="6" style="44" customWidth="1"/>
    <col min="1434" max="1434" width="6.28515625" style="44" customWidth="1"/>
    <col min="1435" max="1435" width="8.28515625" style="44" customWidth="1"/>
    <col min="1436" max="1436" width="10.42578125" style="44" customWidth="1"/>
    <col min="1437" max="1635" width="9" style="44"/>
    <col min="1636" max="1636" width="4.140625" style="44" customWidth="1"/>
    <col min="1637" max="1637" width="12.140625" style="44" customWidth="1"/>
    <col min="1638" max="1638" width="26.5703125" style="44" customWidth="1"/>
    <col min="1639" max="1640" width="5" style="44" customWidth="1"/>
    <col min="1641" max="1641" width="4.5703125" style="44" customWidth="1"/>
    <col min="1642" max="1642" width="7.42578125" style="44" customWidth="1"/>
    <col min="1643" max="1643" width="7.28515625" style="44" customWidth="1"/>
    <col min="1644" max="1645" width="4.7109375" style="44" customWidth="1"/>
    <col min="1646" max="1646" width="7.7109375" style="44" customWidth="1"/>
    <col min="1647" max="1648" width="4.7109375" style="44" customWidth="1"/>
    <col min="1649" max="1649" width="5.7109375" style="44" customWidth="1"/>
    <col min="1650" max="1650" width="5.28515625" style="44" customWidth="1"/>
    <col min="1651" max="1656" width="4.7109375" style="44" customWidth="1"/>
    <col min="1657" max="1657" width="5.85546875" style="44" customWidth="1"/>
    <col min="1658" max="1658" width="7.140625" style="44" customWidth="1"/>
    <col min="1659" max="1666" width="4.7109375" style="44" customWidth="1"/>
    <col min="1667" max="1667" width="5.5703125" style="44" customWidth="1"/>
    <col min="1668" max="1669" width="4.7109375" style="44" customWidth="1"/>
    <col min="1670" max="1671" width="5.5703125" style="44" customWidth="1"/>
    <col min="1672" max="1672" width="4.7109375" style="44" customWidth="1"/>
    <col min="1673" max="1674" width="5.5703125" style="44" customWidth="1"/>
    <col min="1675" max="1676" width="4.7109375" style="44" customWidth="1"/>
    <col min="1677" max="1677" width="6.28515625" style="44" customWidth="1"/>
    <col min="1678" max="1678" width="6" style="44" customWidth="1"/>
    <col min="1679" max="1679" width="7.7109375" style="44" customWidth="1"/>
    <col min="1680" max="1680" width="6.7109375" style="44" customWidth="1"/>
    <col min="1681" max="1681" width="10.42578125" style="44" customWidth="1"/>
    <col min="1682" max="1682" width="9.5703125" style="44" customWidth="1"/>
    <col min="1683" max="1683" width="9.7109375" style="44" customWidth="1"/>
    <col min="1684" max="1684" width="8.28515625" style="44" customWidth="1"/>
    <col min="1685" max="1685" width="4.5703125" style="44" customWidth="1"/>
    <col min="1686" max="1686" width="7.5703125" style="44" customWidth="1"/>
    <col min="1687" max="1687" width="5.85546875" style="44" customWidth="1"/>
    <col min="1688" max="1688" width="6.140625" style="44" customWidth="1"/>
    <col min="1689" max="1689" width="6" style="44" customWidth="1"/>
    <col min="1690" max="1690" width="6.28515625" style="44" customWidth="1"/>
    <col min="1691" max="1691" width="8.28515625" style="44" customWidth="1"/>
    <col min="1692" max="1692" width="10.42578125" style="44" customWidth="1"/>
    <col min="1693" max="1891" width="9" style="44"/>
    <col min="1892" max="1892" width="4.140625" style="44" customWidth="1"/>
    <col min="1893" max="1893" width="12.140625" style="44" customWidth="1"/>
    <col min="1894" max="1894" width="26.5703125" style="44" customWidth="1"/>
    <col min="1895" max="1896" width="5" style="44" customWidth="1"/>
    <col min="1897" max="1897" width="4.5703125" style="44" customWidth="1"/>
    <col min="1898" max="1898" width="7.42578125" style="44" customWidth="1"/>
    <col min="1899" max="1899" width="7.28515625" style="44" customWidth="1"/>
    <col min="1900" max="1901" width="4.7109375" style="44" customWidth="1"/>
    <col min="1902" max="1902" width="7.7109375" style="44" customWidth="1"/>
    <col min="1903" max="1904" width="4.7109375" style="44" customWidth="1"/>
    <col min="1905" max="1905" width="5.7109375" style="44" customWidth="1"/>
    <col min="1906" max="1906" width="5.28515625" style="44" customWidth="1"/>
    <col min="1907" max="1912" width="4.7109375" style="44" customWidth="1"/>
    <col min="1913" max="1913" width="5.85546875" style="44" customWidth="1"/>
    <col min="1914" max="1914" width="7.140625" style="44" customWidth="1"/>
    <col min="1915" max="1922" width="4.7109375" style="44" customWidth="1"/>
    <col min="1923" max="1923" width="5.5703125" style="44" customWidth="1"/>
    <col min="1924" max="1925" width="4.7109375" style="44" customWidth="1"/>
    <col min="1926" max="1927" width="5.5703125" style="44" customWidth="1"/>
    <col min="1928" max="1928" width="4.7109375" style="44" customWidth="1"/>
    <col min="1929" max="1930" width="5.5703125" style="44" customWidth="1"/>
    <col min="1931" max="1932" width="4.7109375" style="44" customWidth="1"/>
    <col min="1933" max="1933" width="6.28515625" style="44" customWidth="1"/>
    <col min="1934" max="1934" width="6" style="44" customWidth="1"/>
    <col min="1935" max="1935" width="7.7109375" style="44" customWidth="1"/>
    <col min="1936" max="1936" width="6.7109375" style="44" customWidth="1"/>
    <col min="1937" max="1937" width="10.42578125" style="44" customWidth="1"/>
    <col min="1938" max="1938" width="9.5703125" style="44" customWidth="1"/>
    <col min="1939" max="1939" width="9.7109375" style="44" customWidth="1"/>
    <col min="1940" max="1940" width="8.28515625" style="44" customWidth="1"/>
    <col min="1941" max="1941" width="4.5703125" style="44" customWidth="1"/>
    <col min="1942" max="1942" width="7.5703125" style="44" customWidth="1"/>
    <col min="1943" max="1943" width="5.85546875" style="44" customWidth="1"/>
    <col min="1944" max="1944" width="6.140625" style="44" customWidth="1"/>
    <col min="1945" max="1945" width="6" style="44" customWidth="1"/>
    <col min="1946" max="1946" width="6.28515625" style="44" customWidth="1"/>
    <col min="1947" max="1947" width="8.28515625" style="44" customWidth="1"/>
    <col min="1948" max="1948" width="10.42578125" style="44" customWidth="1"/>
    <col min="1949" max="2147" width="9" style="44"/>
    <col min="2148" max="2148" width="4.140625" style="44" customWidth="1"/>
    <col min="2149" max="2149" width="12.140625" style="44" customWidth="1"/>
    <col min="2150" max="2150" width="26.5703125" style="44" customWidth="1"/>
    <col min="2151" max="2152" width="5" style="44" customWidth="1"/>
    <col min="2153" max="2153" width="4.5703125" style="44" customWidth="1"/>
    <col min="2154" max="2154" width="7.42578125" style="44" customWidth="1"/>
    <col min="2155" max="2155" width="7.28515625" style="44" customWidth="1"/>
    <col min="2156" max="2157" width="4.7109375" style="44" customWidth="1"/>
    <col min="2158" max="2158" width="7.7109375" style="44" customWidth="1"/>
    <col min="2159" max="2160" width="4.7109375" style="44" customWidth="1"/>
    <col min="2161" max="2161" width="5.7109375" style="44" customWidth="1"/>
    <col min="2162" max="2162" width="5.28515625" style="44" customWidth="1"/>
    <col min="2163" max="2168" width="4.7109375" style="44" customWidth="1"/>
    <col min="2169" max="2169" width="5.85546875" style="44" customWidth="1"/>
    <col min="2170" max="2170" width="7.140625" style="44" customWidth="1"/>
    <col min="2171" max="2178" width="4.7109375" style="44" customWidth="1"/>
    <col min="2179" max="2179" width="5.5703125" style="44" customWidth="1"/>
    <col min="2180" max="2181" width="4.7109375" style="44" customWidth="1"/>
    <col min="2182" max="2183" width="5.5703125" style="44" customWidth="1"/>
    <col min="2184" max="2184" width="4.7109375" style="44" customWidth="1"/>
    <col min="2185" max="2186" width="5.5703125" style="44" customWidth="1"/>
    <col min="2187" max="2188" width="4.7109375" style="44" customWidth="1"/>
    <col min="2189" max="2189" width="6.28515625" style="44" customWidth="1"/>
    <col min="2190" max="2190" width="6" style="44" customWidth="1"/>
    <col min="2191" max="2191" width="7.7109375" style="44" customWidth="1"/>
    <col min="2192" max="2192" width="6.7109375" style="44" customWidth="1"/>
    <col min="2193" max="2193" width="10.42578125" style="44" customWidth="1"/>
    <col min="2194" max="2194" width="9.5703125" style="44" customWidth="1"/>
    <col min="2195" max="2195" width="9.7109375" style="44" customWidth="1"/>
    <col min="2196" max="2196" width="8.28515625" style="44" customWidth="1"/>
    <col min="2197" max="2197" width="4.5703125" style="44" customWidth="1"/>
    <col min="2198" max="2198" width="7.5703125" style="44" customWidth="1"/>
    <col min="2199" max="2199" width="5.85546875" style="44" customWidth="1"/>
    <col min="2200" max="2200" width="6.140625" style="44" customWidth="1"/>
    <col min="2201" max="2201" width="6" style="44" customWidth="1"/>
    <col min="2202" max="2202" width="6.28515625" style="44" customWidth="1"/>
    <col min="2203" max="2203" width="8.28515625" style="44" customWidth="1"/>
    <col min="2204" max="2204" width="10.42578125" style="44" customWidth="1"/>
    <col min="2205" max="2403" width="9" style="44"/>
    <col min="2404" max="2404" width="4.140625" style="44" customWidth="1"/>
    <col min="2405" max="2405" width="12.140625" style="44" customWidth="1"/>
    <col min="2406" max="2406" width="26.5703125" style="44" customWidth="1"/>
    <col min="2407" max="2408" width="5" style="44" customWidth="1"/>
    <col min="2409" max="2409" width="4.5703125" style="44" customWidth="1"/>
    <col min="2410" max="2410" width="7.42578125" style="44" customWidth="1"/>
    <col min="2411" max="2411" width="7.28515625" style="44" customWidth="1"/>
    <col min="2412" max="2413" width="4.7109375" style="44" customWidth="1"/>
    <col min="2414" max="2414" width="7.7109375" style="44" customWidth="1"/>
    <col min="2415" max="2416" width="4.7109375" style="44" customWidth="1"/>
    <col min="2417" max="2417" width="5.7109375" style="44" customWidth="1"/>
    <col min="2418" max="2418" width="5.28515625" style="44" customWidth="1"/>
    <col min="2419" max="2424" width="4.7109375" style="44" customWidth="1"/>
    <col min="2425" max="2425" width="5.85546875" style="44" customWidth="1"/>
    <col min="2426" max="2426" width="7.140625" style="44" customWidth="1"/>
    <col min="2427" max="2434" width="4.7109375" style="44" customWidth="1"/>
    <col min="2435" max="2435" width="5.5703125" style="44" customWidth="1"/>
    <col min="2436" max="2437" width="4.7109375" style="44" customWidth="1"/>
    <col min="2438" max="2439" width="5.5703125" style="44" customWidth="1"/>
    <col min="2440" max="2440" width="4.7109375" style="44" customWidth="1"/>
    <col min="2441" max="2442" width="5.5703125" style="44" customWidth="1"/>
    <col min="2443" max="2444" width="4.7109375" style="44" customWidth="1"/>
    <col min="2445" max="2445" width="6.28515625" style="44" customWidth="1"/>
    <col min="2446" max="2446" width="6" style="44" customWidth="1"/>
    <col min="2447" max="2447" width="7.7109375" style="44" customWidth="1"/>
    <col min="2448" max="2448" width="6.7109375" style="44" customWidth="1"/>
    <col min="2449" max="2449" width="10.42578125" style="44" customWidth="1"/>
    <col min="2450" max="2450" width="9.5703125" style="44" customWidth="1"/>
    <col min="2451" max="2451" width="9.7109375" style="44" customWidth="1"/>
    <col min="2452" max="2452" width="8.28515625" style="44" customWidth="1"/>
    <col min="2453" max="2453" width="4.5703125" style="44" customWidth="1"/>
    <col min="2454" max="2454" width="7.5703125" style="44" customWidth="1"/>
    <col min="2455" max="2455" width="5.85546875" style="44" customWidth="1"/>
    <col min="2456" max="2456" width="6.140625" style="44" customWidth="1"/>
    <col min="2457" max="2457" width="6" style="44" customWidth="1"/>
    <col min="2458" max="2458" width="6.28515625" style="44" customWidth="1"/>
    <col min="2459" max="2459" width="8.28515625" style="44" customWidth="1"/>
    <col min="2460" max="2460" width="10.42578125" style="44" customWidth="1"/>
    <col min="2461" max="2659" width="9" style="44"/>
    <col min="2660" max="2660" width="4.140625" style="44" customWidth="1"/>
    <col min="2661" max="2661" width="12.140625" style="44" customWidth="1"/>
    <col min="2662" max="2662" width="26.5703125" style="44" customWidth="1"/>
    <col min="2663" max="2664" width="5" style="44" customWidth="1"/>
    <col min="2665" max="2665" width="4.5703125" style="44" customWidth="1"/>
    <col min="2666" max="2666" width="7.42578125" style="44" customWidth="1"/>
    <col min="2667" max="2667" width="7.28515625" style="44" customWidth="1"/>
    <col min="2668" max="2669" width="4.7109375" style="44" customWidth="1"/>
    <col min="2670" max="2670" width="7.7109375" style="44" customWidth="1"/>
    <col min="2671" max="2672" width="4.7109375" style="44" customWidth="1"/>
    <col min="2673" max="2673" width="5.7109375" style="44" customWidth="1"/>
    <col min="2674" max="2674" width="5.28515625" style="44" customWidth="1"/>
    <col min="2675" max="2680" width="4.7109375" style="44" customWidth="1"/>
    <col min="2681" max="2681" width="5.85546875" style="44" customWidth="1"/>
    <col min="2682" max="2682" width="7.140625" style="44" customWidth="1"/>
    <col min="2683" max="2690" width="4.7109375" style="44" customWidth="1"/>
    <col min="2691" max="2691" width="5.5703125" style="44" customWidth="1"/>
    <col min="2692" max="2693" width="4.7109375" style="44" customWidth="1"/>
    <col min="2694" max="2695" width="5.5703125" style="44" customWidth="1"/>
    <col min="2696" max="2696" width="4.7109375" style="44" customWidth="1"/>
    <col min="2697" max="2698" width="5.5703125" style="44" customWidth="1"/>
    <col min="2699" max="2700" width="4.7109375" style="44" customWidth="1"/>
    <col min="2701" max="2701" width="6.28515625" style="44" customWidth="1"/>
    <col min="2702" max="2702" width="6" style="44" customWidth="1"/>
    <col min="2703" max="2703" width="7.7109375" style="44" customWidth="1"/>
    <col min="2704" max="2704" width="6.7109375" style="44" customWidth="1"/>
    <col min="2705" max="2705" width="10.42578125" style="44" customWidth="1"/>
    <col min="2706" max="2706" width="9.5703125" style="44" customWidth="1"/>
    <col min="2707" max="2707" width="9.7109375" style="44" customWidth="1"/>
    <col min="2708" max="2708" width="8.28515625" style="44" customWidth="1"/>
    <col min="2709" max="2709" width="4.5703125" style="44" customWidth="1"/>
    <col min="2710" max="2710" width="7.5703125" style="44" customWidth="1"/>
    <col min="2711" max="2711" width="5.85546875" style="44" customWidth="1"/>
    <col min="2712" max="2712" width="6.140625" style="44" customWidth="1"/>
    <col min="2713" max="2713" width="6" style="44" customWidth="1"/>
    <col min="2714" max="2714" width="6.28515625" style="44" customWidth="1"/>
    <col min="2715" max="2715" width="8.28515625" style="44" customWidth="1"/>
    <col min="2716" max="2716" width="10.42578125" style="44" customWidth="1"/>
    <col min="2717" max="2915" width="9" style="44"/>
    <col min="2916" max="2916" width="4.140625" style="44" customWidth="1"/>
    <col min="2917" max="2917" width="12.140625" style="44" customWidth="1"/>
    <col min="2918" max="2918" width="26.5703125" style="44" customWidth="1"/>
    <col min="2919" max="2920" width="5" style="44" customWidth="1"/>
    <col min="2921" max="2921" width="4.5703125" style="44" customWidth="1"/>
    <col min="2922" max="2922" width="7.42578125" style="44" customWidth="1"/>
    <col min="2923" max="2923" width="7.28515625" style="44" customWidth="1"/>
    <col min="2924" max="2925" width="4.7109375" style="44" customWidth="1"/>
    <col min="2926" max="2926" width="7.7109375" style="44" customWidth="1"/>
    <col min="2927" max="2928" width="4.7109375" style="44" customWidth="1"/>
    <col min="2929" max="2929" width="5.7109375" style="44" customWidth="1"/>
    <col min="2930" max="2930" width="5.28515625" style="44" customWidth="1"/>
    <col min="2931" max="2936" width="4.7109375" style="44" customWidth="1"/>
    <col min="2937" max="2937" width="5.85546875" style="44" customWidth="1"/>
    <col min="2938" max="2938" width="7.140625" style="44" customWidth="1"/>
    <col min="2939" max="2946" width="4.7109375" style="44" customWidth="1"/>
    <col min="2947" max="2947" width="5.5703125" style="44" customWidth="1"/>
    <col min="2948" max="2949" width="4.7109375" style="44" customWidth="1"/>
    <col min="2950" max="2951" width="5.5703125" style="44" customWidth="1"/>
    <col min="2952" max="2952" width="4.7109375" style="44" customWidth="1"/>
    <col min="2953" max="2954" width="5.5703125" style="44" customWidth="1"/>
    <col min="2955" max="2956" width="4.7109375" style="44" customWidth="1"/>
    <col min="2957" max="2957" width="6.28515625" style="44" customWidth="1"/>
    <col min="2958" max="2958" width="6" style="44" customWidth="1"/>
    <col min="2959" max="2959" width="7.7109375" style="44" customWidth="1"/>
    <col min="2960" max="2960" width="6.7109375" style="44" customWidth="1"/>
    <col min="2961" max="2961" width="10.42578125" style="44" customWidth="1"/>
    <col min="2962" max="2962" width="9.5703125" style="44" customWidth="1"/>
    <col min="2963" max="2963" width="9.7109375" style="44" customWidth="1"/>
    <col min="2964" max="2964" width="8.28515625" style="44" customWidth="1"/>
    <col min="2965" max="2965" width="4.5703125" style="44" customWidth="1"/>
    <col min="2966" max="2966" width="7.5703125" style="44" customWidth="1"/>
    <col min="2967" max="2967" width="5.85546875" style="44" customWidth="1"/>
    <col min="2968" max="2968" width="6.140625" style="44" customWidth="1"/>
    <col min="2969" max="2969" width="6" style="44" customWidth="1"/>
    <col min="2970" max="2970" width="6.28515625" style="44" customWidth="1"/>
    <col min="2971" max="2971" width="8.28515625" style="44" customWidth="1"/>
    <col min="2972" max="2972" width="10.42578125" style="44" customWidth="1"/>
    <col min="2973" max="3171" width="9" style="44"/>
    <col min="3172" max="3172" width="4.140625" style="44" customWidth="1"/>
    <col min="3173" max="3173" width="12.140625" style="44" customWidth="1"/>
    <col min="3174" max="3174" width="26.5703125" style="44" customWidth="1"/>
    <col min="3175" max="3176" width="5" style="44" customWidth="1"/>
    <col min="3177" max="3177" width="4.5703125" style="44" customWidth="1"/>
    <col min="3178" max="3178" width="7.42578125" style="44" customWidth="1"/>
    <col min="3179" max="3179" width="7.28515625" style="44" customWidth="1"/>
    <col min="3180" max="3181" width="4.7109375" style="44" customWidth="1"/>
    <col min="3182" max="3182" width="7.7109375" style="44" customWidth="1"/>
    <col min="3183" max="3184" width="4.7109375" style="44" customWidth="1"/>
    <col min="3185" max="3185" width="5.7109375" style="44" customWidth="1"/>
    <col min="3186" max="3186" width="5.28515625" style="44" customWidth="1"/>
    <col min="3187" max="3192" width="4.7109375" style="44" customWidth="1"/>
    <col min="3193" max="3193" width="5.85546875" style="44" customWidth="1"/>
    <col min="3194" max="3194" width="7.140625" style="44" customWidth="1"/>
    <col min="3195" max="3202" width="4.7109375" style="44" customWidth="1"/>
    <col min="3203" max="3203" width="5.5703125" style="44" customWidth="1"/>
    <col min="3204" max="3205" width="4.7109375" style="44" customWidth="1"/>
    <col min="3206" max="3207" width="5.5703125" style="44" customWidth="1"/>
    <col min="3208" max="3208" width="4.7109375" style="44" customWidth="1"/>
    <col min="3209" max="3210" width="5.5703125" style="44" customWidth="1"/>
    <col min="3211" max="3212" width="4.7109375" style="44" customWidth="1"/>
    <col min="3213" max="3213" width="6.28515625" style="44" customWidth="1"/>
    <col min="3214" max="3214" width="6" style="44" customWidth="1"/>
    <col min="3215" max="3215" width="7.7109375" style="44" customWidth="1"/>
    <col min="3216" max="3216" width="6.7109375" style="44" customWidth="1"/>
    <col min="3217" max="3217" width="10.42578125" style="44" customWidth="1"/>
    <col min="3218" max="3218" width="9.5703125" style="44" customWidth="1"/>
    <col min="3219" max="3219" width="9.7109375" style="44" customWidth="1"/>
    <col min="3220" max="3220" width="8.28515625" style="44" customWidth="1"/>
    <col min="3221" max="3221" width="4.5703125" style="44" customWidth="1"/>
    <col min="3222" max="3222" width="7.5703125" style="44" customWidth="1"/>
    <col min="3223" max="3223" width="5.85546875" style="44" customWidth="1"/>
    <col min="3224" max="3224" width="6.140625" style="44" customWidth="1"/>
    <col min="3225" max="3225" width="6" style="44" customWidth="1"/>
    <col min="3226" max="3226" width="6.28515625" style="44" customWidth="1"/>
    <col min="3227" max="3227" width="8.28515625" style="44" customWidth="1"/>
    <col min="3228" max="3228" width="10.42578125" style="44" customWidth="1"/>
    <col min="3229" max="3427" width="9" style="44"/>
    <col min="3428" max="3428" width="4.140625" style="44" customWidth="1"/>
    <col min="3429" max="3429" width="12.140625" style="44" customWidth="1"/>
    <col min="3430" max="3430" width="26.5703125" style="44" customWidth="1"/>
    <col min="3431" max="3432" width="5" style="44" customWidth="1"/>
    <col min="3433" max="3433" width="4.5703125" style="44" customWidth="1"/>
    <col min="3434" max="3434" width="7.42578125" style="44" customWidth="1"/>
    <col min="3435" max="3435" width="7.28515625" style="44" customWidth="1"/>
    <col min="3436" max="3437" width="4.7109375" style="44" customWidth="1"/>
    <col min="3438" max="3438" width="7.7109375" style="44" customWidth="1"/>
    <col min="3439" max="3440" width="4.7109375" style="44" customWidth="1"/>
    <col min="3441" max="3441" width="5.7109375" style="44" customWidth="1"/>
    <col min="3442" max="3442" width="5.28515625" style="44" customWidth="1"/>
    <col min="3443" max="3448" width="4.7109375" style="44" customWidth="1"/>
    <col min="3449" max="3449" width="5.85546875" style="44" customWidth="1"/>
    <col min="3450" max="3450" width="7.140625" style="44" customWidth="1"/>
    <col min="3451" max="3458" width="4.7109375" style="44" customWidth="1"/>
    <col min="3459" max="3459" width="5.5703125" style="44" customWidth="1"/>
    <col min="3460" max="3461" width="4.7109375" style="44" customWidth="1"/>
    <col min="3462" max="3463" width="5.5703125" style="44" customWidth="1"/>
    <col min="3464" max="3464" width="4.7109375" style="44" customWidth="1"/>
    <col min="3465" max="3466" width="5.5703125" style="44" customWidth="1"/>
    <col min="3467" max="3468" width="4.7109375" style="44" customWidth="1"/>
    <col min="3469" max="3469" width="6.28515625" style="44" customWidth="1"/>
    <col min="3470" max="3470" width="6" style="44" customWidth="1"/>
    <col min="3471" max="3471" width="7.7109375" style="44" customWidth="1"/>
    <col min="3472" max="3472" width="6.7109375" style="44" customWidth="1"/>
    <col min="3473" max="3473" width="10.42578125" style="44" customWidth="1"/>
    <col min="3474" max="3474" width="9.5703125" style="44" customWidth="1"/>
    <col min="3475" max="3475" width="9.7109375" style="44" customWidth="1"/>
    <col min="3476" max="3476" width="8.28515625" style="44" customWidth="1"/>
    <col min="3477" max="3477" width="4.5703125" style="44" customWidth="1"/>
    <col min="3478" max="3478" width="7.5703125" style="44" customWidth="1"/>
    <col min="3479" max="3479" width="5.85546875" style="44" customWidth="1"/>
    <col min="3480" max="3480" width="6.140625" style="44" customWidth="1"/>
    <col min="3481" max="3481" width="6" style="44" customWidth="1"/>
    <col min="3482" max="3482" width="6.28515625" style="44" customWidth="1"/>
    <col min="3483" max="3483" width="8.28515625" style="44" customWidth="1"/>
    <col min="3484" max="3484" width="10.42578125" style="44" customWidth="1"/>
    <col min="3485" max="3683" width="9" style="44"/>
    <col min="3684" max="3684" width="4.140625" style="44" customWidth="1"/>
    <col min="3685" max="3685" width="12.140625" style="44" customWidth="1"/>
    <col min="3686" max="3686" width="26.5703125" style="44" customWidth="1"/>
    <col min="3687" max="3688" width="5" style="44" customWidth="1"/>
    <col min="3689" max="3689" width="4.5703125" style="44" customWidth="1"/>
    <col min="3690" max="3690" width="7.42578125" style="44" customWidth="1"/>
    <col min="3691" max="3691" width="7.28515625" style="44" customWidth="1"/>
    <col min="3692" max="3693" width="4.7109375" style="44" customWidth="1"/>
    <col min="3694" max="3694" width="7.7109375" style="44" customWidth="1"/>
    <col min="3695" max="3696" width="4.7109375" style="44" customWidth="1"/>
    <col min="3697" max="3697" width="5.7109375" style="44" customWidth="1"/>
    <col min="3698" max="3698" width="5.28515625" style="44" customWidth="1"/>
    <col min="3699" max="3704" width="4.7109375" style="44" customWidth="1"/>
    <col min="3705" max="3705" width="5.85546875" style="44" customWidth="1"/>
    <col min="3706" max="3706" width="7.140625" style="44" customWidth="1"/>
    <col min="3707" max="3714" width="4.7109375" style="44" customWidth="1"/>
    <col min="3715" max="3715" width="5.5703125" style="44" customWidth="1"/>
    <col min="3716" max="3717" width="4.7109375" style="44" customWidth="1"/>
    <col min="3718" max="3719" width="5.5703125" style="44" customWidth="1"/>
    <col min="3720" max="3720" width="4.7109375" style="44" customWidth="1"/>
    <col min="3721" max="3722" width="5.5703125" style="44" customWidth="1"/>
    <col min="3723" max="3724" width="4.7109375" style="44" customWidth="1"/>
    <col min="3725" max="3725" width="6.28515625" style="44" customWidth="1"/>
    <col min="3726" max="3726" width="6" style="44" customWidth="1"/>
    <col min="3727" max="3727" width="7.7109375" style="44" customWidth="1"/>
    <col min="3728" max="3728" width="6.7109375" style="44" customWidth="1"/>
    <col min="3729" max="3729" width="10.42578125" style="44" customWidth="1"/>
    <col min="3730" max="3730" width="9.5703125" style="44" customWidth="1"/>
    <col min="3731" max="3731" width="9.7109375" style="44" customWidth="1"/>
    <col min="3732" max="3732" width="8.28515625" style="44" customWidth="1"/>
    <col min="3733" max="3733" width="4.5703125" style="44" customWidth="1"/>
    <col min="3734" max="3734" width="7.5703125" style="44" customWidth="1"/>
    <col min="3735" max="3735" width="5.85546875" style="44" customWidth="1"/>
    <col min="3736" max="3736" width="6.140625" style="44" customWidth="1"/>
    <col min="3737" max="3737" width="6" style="44" customWidth="1"/>
    <col min="3738" max="3738" width="6.28515625" style="44" customWidth="1"/>
    <col min="3739" max="3739" width="8.28515625" style="44" customWidth="1"/>
    <col min="3740" max="3740" width="10.42578125" style="44" customWidth="1"/>
    <col min="3741" max="3939" width="9" style="44"/>
    <col min="3940" max="3940" width="4.140625" style="44" customWidth="1"/>
    <col min="3941" max="3941" width="12.140625" style="44" customWidth="1"/>
    <col min="3942" max="3942" width="26.5703125" style="44" customWidth="1"/>
    <col min="3943" max="3944" width="5" style="44" customWidth="1"/>
    <col min="3945" max="3945" width="4.5703125" style="44" customWidth="1"/>
    <col min="3946" max="3946" width="7.42578125" style="44" customWidth="1"/>
    <col min="3947" max="3947" width="7.28515625" style="44" customWidth="1"/>
    <col min="3948" max="3949" width="4.7109375" style="44" customWidth="1"/>
    <col min="3950" max="3950" width="7.7109375" style="44" customWidth="1"/>
    <col min="3951" max="3952" width="4.7109375" style="44" customWidth="1"/>
    <col min="3953" max="3953" width="5.7109375" style="44" customWidth="1"/>
    <col min="3954" max="3954" width="5.28515625" style="44" customWidth="1"/>
    <col min="3955" max="3960" width="4.7109375" style="44" customWidth="1"/>
    <col min="3961" max="3961" width="5.85546875" style="44" customWidth="1"/>
    <col min="3962" max="3962" width="7.140625" style="44" customWidth="1"/>
    <col min="3963" max="3970" width="4.7109375" style="44" customWidth="1"/>
    <col min="3971" max="3971" width="5.5703125" style="44" customWidth="1"/>
    <col min="3972" max="3973" width="4.7109375" style="44" customWidth="1"/>
    <col min="3974" max="3975" width="5.5703125" style="44" customWidth="1"/>
    <col min="3976" max="3976" width="4.7109375" style="44" customWidth="1"/>
    <col min="3977" max="3978" width="5.5703125" style="44" customWidth="1"/>
    <col min="3979" max="3980" width="4.7109375" style="44" customWidth="1"/>
    <col min="3981" max="3981" width="6.28515625" style="44" customWidth="1"/>
    <col min="3982" max="3982" width="6" style="44" customWidth="1"/>
    <col min="3983" max="3983" width="7.7109375" style="44" customWidth="1"/>
    <col min="3984" max="3984" width="6.7109375" style="44" customWidth="1"/>
    <col min="3985" max="3985" width="10.42578125" style="44" customWidth="1"/>
    <col min="3986" max="3986" width="9.5703125" style="44" customWidth="1"/>
    <col min="3987" max="3987" width="9.7109375" style="44" customWidth="1"/>
    <col min="3988" max="3988" width="8.28515625" style="44" customWidth="1"/>
    <col min="3989" max="3989" width="4.5703125" style="44" customWidth="1"/>
    <col min="3990" max="3990" width="7.5703125" style="44" customWidth="1"/>
    <col min="3991" max="3991" width="5.85546875" style="44" customWidth="1"/>
    <col min="3992" max="3992" width="6.140625" style="44" customWidth="1"/>
    <col min="3993" max="3993" width="6" style="44" customWidth="1"/>
    <col min="3994" max="3994" width="6.28515625" style="44" customWidth="1"/>
    <col min="3995" max="3995" width="8.28515625" style="44" customWidth="1"/>
    <col min="3996" max="3996" width="10.42578125" style="44" customWidth="1"/>
    <col min="3997" max="4195" width="9" style="44"/>
    <col min="4196" max="4196" width="4.140625" style="44" customWidth="1"/>
    <col min="4197" max="4197" width="12.140625" style="44" customWidth="1"/>
    <col min="4198" max="4198" width="26.5703125" style="44" customWidth="1"/>
    <col min="4199" max="4200" width="5" style="44" customWidth="1"/>
    <col min="4201" max="4201" width="4.5703125" style="44" customWidth="1"/>
    <col min="4202" max="4202" width="7.42578125" style="44" customWidth="1"/>
    <col min="4203" max="4203" width="7.28515625" style="44" customWidth="1"/>
    <col min="4204" max="4205" width="4.7109375" style="44" customWidth="1"/>
    <col min="4206" max="4206" width="7.7109375" style="44" customWidth="1"/>
    <col min="4207" max="4208" width="4.7109375" style="44" customWidth="1"/>
    <col min="4209" max="4209" width="5.7109375" style="44" customWidth="1"/>
    <col min="4210" max="4210" width="5.28515625" style="44" customWidth="1"/>
    <col min="4211" max="4216" width="4.7109375" style="44" customWidth="1"/>
    <col min="4217" max="4217" width="5.85546875" style="44" customWidth="1"/>
    <col min="4218" max="4218" width="7.140625" style="44" customWidth="1"/>
    <col min="4219" max="4226" width="4.7109375" style="44" customWidth="1"/>
    <col min="4227" max="4227" width="5.5703125" style="44" customWidth="1"/>
    <col min="4228" max="4229" width="4.7109375" style="44" customWidth="1"/>
    <col min="4230" max="4231" width="5.5703125" style="44" customWidth="1"/>
    <col min="4232" max="4232" width="4.7109375" style="44" customWidth="1"/>
    <col min="4233" max="4234" width="5.5703125" style="44" customWidth="1"/>
    <col min="4235" max="4236" width="4.7109375" style="44" customWidth="1"/>
    <col min="4237" max="4237" width="6.28515625" style="44" customWidth="1"/>
    <col min="4238" max="4238" width="6" style="44" customWidth="1"/>
    <col min="4239" max="4239" width="7.7109375" style="44" customWidth="1"/>
    <col min="4240" max="4240" width="6.7109375" style="44" customWidth="1"/>
    <col min="4241" max="4241" width="10.42578125" style="44" customWidth="1"/>
    <col min="4242" max="4242" width="9.5703125" style="44" customWidth="1"/>
    <col min="4243" max="4243" width="9.7109375" style="44" customWidth="1"/>
    <col min="4244" max="4244" width="8.28515625" style="44" customWidth="1"/>
    <col min="4245" max="4245" width="4.5703125" style="44" customWidth="1"/>
    <col min="4246" max="4246" width="7.5703125" style="44" customWidth="1"/>
    <col min="4247" max="4247" width="5.85546875" style="44" customWidth="1"/>
    <col min="4248" max="4248" width="6.140625" style="44" customWidth="1"/>
    <col min="4249" max="4249" width="6" style="44" customWidth="1"/>
    <col min="4250" max="4250" width="6.28515625" style="44" customWidth="1"/>
    <col min="4251" max="4251" width="8.28515625" style="44" customWidth="1"/>
    <col min="4252" max="4252" width="10.42578125" style="44" customWidth="1"/>
    <col min="4253" max="4451" width="9" style="44"/>
    <col min="4452" max="4452" width="4.140625" style="44" customWidth="1"/>
    <col min="4453" max="4453" width="12.140625" style="44" customWidth="1"/>
    <col min="4454" max="4454" width="26.5703125" style="44" customWidth="1"/>
    <col min="4455" max="4456" width="5" style="44" customWidth="1"/>
    <col min="4457" max="4457" width="4.5703125" style="44" customWidth="1"/>
    <col min="4458" max="4458" width="7.42578125" style="44" customWidth="1"/>
    <col min="4459" max="4459" width="7.28515625" style="44" customWidth="1"/>
    <col min="4460" max="4461" width="4.7109375" style="44" customWidth="1"/>
    <col min="4462" max="4462" width="7.7109375" style="44" customWidth="1"/>
    <col min="4463" max="4464" width="4.7109375" style="44" customWidth="1"/>
    <col min="4465" max="4465" width="5.7109375" style="44" customWidth="1"/>
    <col min="4466" max="4466" width="5.28515625" style="44" customWidth="1"/>
    <col min="4467" max="4472" width="4.7109375" style="44" customWidth="1"/>
    <col min="4473" max="4473" width="5.85546875" style="44" customWidth="1"/>
    <col min="4474" max="4474" width="7.140625" style="44" customWidth="1"/>
    <col min="4475" max="4482" width="4.7109375" style="44" customWidth="1"/>
    <col min="4483" max="4483" width="5.5703125" style="44" customWidth="1"/>
    <col min="4484" max="4485" width="4.7109375" style="44" customWidth="1"/>
    <col min="4486" max="4487" width="5.5703125" style="44" customWidth="1"/>
    <col min="4488" max="4488" width="4.7109375" style="44" customWidth="1"/>
    <col min="4489" max="4490" width="5.5703125" style="44" customWidth="1"/>
    <col min="4491" max="4492" width="4.7109375" style="44" customWidth="1"/>
    <col min="4493" max="4493" width="6.28515625" style="44" customWidth="1"/>
    <col min="4494" max="4494" width="6" style="44" customWidth="1"/>
    <col min="4495" max="4495" width="7.7109375" style="44" customWidth="1"/>
    <col min="4496" max="4496" width="6.7109375" style="44" customWidth="1"/>
    <col min="4497" max="4497" width="10.42578125" style="44" customWidth="1"/>
    <col min="4498" max="4498" width="9.5703125" style="44" customWidth="1"/>
    <col min="4499" max="4499" width="9.7109375" style="44" customWidth="1"/>
    <col min="4500" max="4500" width="8.28515625" style="44" customWidth="1"/>
    <col min="4501" max="4501" width="4.5703125" style="44" customWidth="1"/>
    <col min="4502" max="4502" width="7.5703125" style="44" customWidth="1"/>
    <col min="4503" max="4503" width="5.85546875" style="44" customWidth="1"/>
    <col min="4504" max="4504" width="6.140625" style="44" customWidth="1"/>
    <col min="4505" max="4505" width="6" style="44" customWidth="1"/>
    <col min="4506" max="4506" width="6.28515625" style="44" customWidth="1"/>
    <col min="4507" max="4507" width="8.28515625" style="44" customWidth="1"/>
    <col min="4508" max="4508" width="10.42578125" style="44" customWidth="1"/>
    <col min="4509" max="4707" width="9" style="44"/>
    <col min="4708" max="4708" width="4.140625" style="44" customWidth="1"/>
    <col min="4709" max="4709" width="12.140625" style="44" customWidth="1"/>
    <col min="4710" max="4710" width="26.5703125" style="44" customWidth="1"/>
    <col min="4711" max="4712" width="5" style="44" customWidth="1"/>
    <col min="4713" max="4713" width="4.5703125" style="44" customWidth="1"/>
    <col min="4714" max="4714" width="7.42578125" style="44" customWidth="1"/>
    <col min="4715" max="4715" width="7.28515625" style="44" customWidth="1"/>
    <col min="4716" max="4717" width="4.7109375" style="44" customWidth="1"/>
    <col min="4718" max="4718" width="7.7109375" style="44" customWidth="1"/>
    <col min="4719" max="4720" width="4.7109375" style="44" customWidth="1"/>
    <col min="4721" max="4721" width="5.7109375" style="44" customWidth="1"/>
    <col min="4722" max="4722" width="5.28515625" style="44" customWidth="1"/>
    <col min="4723" max="4728" width="4.7109375" style="44" customWidth="1"/>
    <col min="4729" max="4729" width="5.85546875" style="44" customWidth="1"/>
    <col min="4730" max="4730" width="7.140625" style="44" customWidth="1"/>
    <col min="4731" max="4738" width="4.7109375" style="44" customWidth="1"/>
    <col min="4739" max="4739" width="5.5703125" style="44" customWidth="1"/>
    <col min="4740" max="4741" width="4.7109375" style="44" customWidth="1"/>
    <col min="4742" max="4743" width="5.5703125" style="44" customWidth="1"/>
    <col min="4744" max="4744" width="4.7109375" style="44" customWidth="1"/>
    <col min="4745" max="4746" width="5.5703125" style="44" customWidth="1"/>
    <col min="4747" max="4748" width="4.7109375" style="44" customWidth="1"/>
    <col min="4749" max="4749" width="6.28515625" style="44" customWidth="1"/>
    <col min="4750" max="4750" width="6" style="44" customWidth="1"/>
    <col min="4751" max="4751" width="7.7109375" style="44" customWidth="1"/>
    <col min="4752" max="4752" width="6.7109375" style="44" customWidth="1"/>
    <col min="4753" max="4753" width="10.42578125" style="44" customWidth="1"/>
    <col min="4754" max="4754" width="9.5703125" style="44" customWidth="1"/>
    <col min="4755" max="4755" width="9.7109375" style="44" customWidth="1"/>
    <col min="4756" max="4756" width="8.28515625" style="44" customWidth="1"/>
    <col min="4757" max="4757" width="4.5703125" style="44" customWidth="1"/>
    <col min="4758" max="4758" width="7.5703125" style="44" customWidth="1"/>
    <col min="4759" max="4759" width="5.85546875" style="44" customWidth="1"/>
    <col min="4760" max="4760" width="6.140625" style="44" customWidth="1"/>
    <col min="4761" max="4761" width="6" style="44" customWidth="1"/>
    <col min="4762" max="4762" width="6.28515625" style="44" customWidth="1"/>
    <col min="4763" max="4763" width="8.28515625" style="44" customWidth="1"/>
    <col min="4764" max="4764" width="10.42578125" style="44" customWidth="1"/>
    <col min="4765" max="4963" width="9" style="44"/>
    <col min="4964" max="4964" width="4.140625" style="44" customWidth="1"/>
    <col min="4965" max="4965" width="12.140625" style="44" customWidth="1"/>
    <col min="4966" max="4966" width="26.5703125" style="44" customWidth="1"/>
    <col min="4967" max="4968" width="5" style="44" customWidth="1"/>
    <col min="4969" max="4969" width="4.5703125" style="44" customWidth="1"/>
    <col min="4970" max="4970" width="7.42578125" style="44" customWidth="1"/>
    <col min="4971" max="4971" width="7.28515625" style="44" customWidth="1"/>
    <col min="4972" max="4973" width="4.7109375" style="44" customWidth="1"/>
    <col min="4974" max="4974" width="7.7109375" style="44" customWidth="1"/>
    <col min="4975" max="4976" width="4.7109375" style="44" customWidth="1"/>
    <col min="4977" max="4977" width="5.7109375" style="44" customWidth="1"/>
    <col min="4978" max="4978" width="5.28515625" style="44" customWidth="1"/>
    <col min="4979" max="4984" width="4.7109375" style="44" customWidth="1"/>
    <col min="4985" max="4985" width="5.85546875" style="44" customWidth="1"/>
    <col min="4986" max="4986" width="7.140625" style="44" customWidth="1"/>
    <col min="4987" max="4994" width="4.7109375" style="44" customWidth="1"/>
    <col min="4995" max="4995" width="5.5703125" style="44" customWidth="1"/>
    <col min="4996" max="4997" width="4.7109375" style="44" customWidth="1"/>
    <col min="4998" max="4999" width="5.5703125" style="44" customWidth="1"/>
    <col min="5000" max="5000" width="4.7109375" style="44" customWidth="1"/>
    <col min="5001" max="5002" width="5.5703125" style="44" customWidth="1"/>
    <col min="5003" max="5004" width="4.7109375" style="44" customWidth="1"/>
    <col min="5005" max="5005" width="6.28515625" style="44" customWidth="1"/>
    <col min="5006" max="5006" width="6" style="44" customWidth="1"/>
    <col min="5007" max="5007" width="7.7109375" style="44" customWidth="1"/>
    <col min="5008" max="5008" width="6.7109375" style="44" customWidth="1"/>
    <col min="5009" max="5009" width="10.42578125" style="44" customWidth="1"/>
    <col min="5010" max="5010" width="9.5703125" style="44" customWidth="1"/>
    <col min="5011" max="5011" width="9.7109375" style="44" customWidth="1"/>
    <col min="5012" max="5012" width="8.28515625" style="44" customWidth="1"/>
    <col min="5013" max="5013" width="4.5703125" style="44" customWidth="1"/>
    <col min="5014" max="5014" width="7.5703125" style="44" customWidth="1"/>
    <col min="5015" max="5015" width="5.85546875" style="44" customWidth="1"/>
    <col min="5016" max="5016" width="6.140625" style="44" customWidth="1"/>
    <col min="5017" max="5017" width="6" style="44" customWidth="1"/>
    <col min="5018" max="5018" width="6.28515625" style="44" customWidth="1"/>
    <col min="5019" max="5019" width="8.28515625" style="44" customWidth="1"/>
    <col min="5020" max="5020" width="10.42578125" style="44" customWidth="1"/>
    <col min="5021" max="5219" width="9" style="44"/>
    <col min="5220" max="5220" width="4.140625" style="44" customWidth="1"/>
    <col min="5221" max="5221" width="12.140625" style="44" customWidth="1"/>
    <col min="5222" max="5222" width="26.5703125" style="44" customWidth="1"/>
    <col min="5223" max="5224" width="5" style="44" customWidth="1"/>
    <col min="5225" max="5225" width="4.5703125" style="44" customWidth="1"/>
    <col min="5226" max="5226" width="7.42578125" style="44" customWidth="1"/>
    <col min="5227" max="5227" width="7.28515625" style="44" customWidth="1"/>
    <col min="5228" max="5229" width="4.7109375" style="44" customWidth="1"/>
    <col min="5230" max="5230" width="7.7109375" style="44" customWidth="1"/>
    <col min="5231" max="5232" width="4.7109375" style="44" customWidth="1"/>
    <col min="5233" max="5233" width="5.7109375" style="44" customWidth="1"/>
    <col min="5234" max="5234" width="5.28515625" style="44" customWidth="1"/>
    <col min="5235" max="5240" width="4.7109375" style="44" customWidth="1"/>
    <col min="5241" max="5241" width="5.85546875" style="44" customWidth="1"/>
    <col min="5242" max="5242" width="7.140625" style="44" customWidth="1"/>
    <col min="5243" max="5250" width="4.7109375" style="44" customWidth="1"/>
    <col min="5251" max="5251" width="5.5703125" style="44" customWidth="1"/>
    <col min="5252" max="5253" width="4.7109375" style="44" customWidth="1"/>
    <col min="5254" max="5255" width="5.5703125" style="44" customWidth="1"/>
    <col min="5256" max="5256" width="4.7109375" style="44" customWidth="1"/>
    <col min="5257" max="5258" width="5.5703125" style="44" customWidth="1"/>
    <col min="5259" max="5260" width="4.7109375" style="44" customWidth="1"/>
    <col min="5261" max="5261" width="6.28515625" style="44" customWidth="1"/>
    <col min="5262" max="5262" width="6" style="44" customWidth="1"/>
    <col min="5263" max="5263" width="7.7109375" style="44" customWidth="1"/>
    <col min="5264" max="5264" width="6.7109375" style="44" customWidth="1"/>
    <col min="5265" max="5265" width="10.42578125" style="44" customWidth="1"/>
    <col min="5266" max="5266" width="9.5703125" style="44" customWidth="1"/>
    <col min="5267" max="5267" width="9.7109375" style="44" customWidth="1"/>
    <col min="5268" max="5268" width="8.28515625" style="44" customWidth="1"/>
    <col min="5269" max="5269" width="4.5703125" style="44" customWidth="1"/>
    <col min="5270" max="5270" width="7.5703125" style="44" customWidth="1"/>
    <col min="5271" max="5271" width="5.85546875" style="44" customWidth="1"/>
    <col min="5272" max="5272" width="6.140625" style="44" customWidth="1"/>
    <col min="5273" max="5273" width="6" style="44" customWidth="1"/>
    <col min="5274" max="5274" width="6.28515625" style="44" customWidth="1"/>
    <col min="5275" max="5275" width="8.28515625" style="44" customWidth="1"/>
    <col min="5276" max="5276" width="10.42578125" style="44" customWidth="1"/>
    <col min="5277" max="5475" width="9" style="44"/>
    <col min="5476" max="5476" width="4.140625" style="44" customWidth="1"/>
    <col min="5477" max="5477" width="12.140625" style="44" customWidth="1"/>
    <col min="5478" max="5478" width="26.5703125" style="44" customWidth="1"/>
    <col min="5479" max="5480" width="5" style="44" customWidth="1"/>
    <col min="5481" max="5481" width="4.5703125" style="44" customWidth="1"/>
    <col min="5482" max="5482" width="7.42578125" style="44" customWidth="1"/>
    <col min="5483" max="5483" width="7.28515625" style="44" customWidth="1"/>
    <col min="5484" max="5485" width="4.7109375" style="44" customWidth="1"/>
    <col min="5486" max="5486" width="7.7109375" style="44" customWidth="1"/>
    <col min="5487" max="5488" width="4.7109375" style="44" customWidth="1"/>
    <col min="5489" max="5489" width="5.7109375" style="44" customWidth="1"/>
    <col min="5490" max="5490" width="5.28515625" style="44" customWidth="1"/>
    <col min="5491" max="5496" width="4.7109375" style="44" customWidth="1"/>
    <col min="5497" max="5497" width="5.85546875" style="44" customWidth="1"/>
    <col min="5498" max="5498" width="7.140625" style="44" customWidth="1"/>
    <col min="5499" max="5506" width="4.7109375" style="44" customWidth="1"/>
    <col min="5507" max="5507" width="5.5703125" style="44" customWidth="1"/>
    <col min="5508" max="5509" width="4.7109375" style="44" customWidth="1"/>
    <col min="5510" max="5511" width="5.5703125" style="44" customWidth="1"/>
    <col min="5512" max="5512" width="4.7109375" style="44" customWidth="1"/>
    <col min="5513" max="5514" width="5.5703125" style="44" customWidth="1"/>
    <col min="5515" max="5516" width="4.7109375" style="44" customWidth="1"/>
    <col min="5517" max="5517" width="6.28515625" style="44" customWidth="1"/>
    <col min="5518" max="5518" width="6" style="44" customWidth="1"/>
    <col min="5519" max="5519" width="7.7109375" style="44" customWidth="1"/>
    <col min="5520" max="5520" width="6.7109375" style="44" customWidth="1"/>
    <col min="5521" max="5521" width="10.42578125" style="44" customWidth="1"/>
    <col min="5522" max="5522" width="9.5703125" style="44" customWidth="1"/>
    <col min="5523" max="5523" width="9.7109375" style="44" customWidth="1"/>
    <col min="5524" max="5524" width="8.28515625" style="44" customWidth="1"/>
    <col min="5525" max="5525" width="4.5703125" style="44" customWidth="1"/>
    <col min="5526" max="5526" width="7.5703125" style="44" customWidth="1"/>
    <col min="5527" max="5527" width="5.85546875" style="44" customWidth="1"/>
    <col min="5528" max="5528" width="6.140625" style="44" customWidth="1"/>
    <col min="5529" max="5529" width="6" style="44" customWidth="1"/>
    <col min="5530" max="5530" width="6.28515625" style="44" customWidth="1"/>
    <col min="5531" max="5531" width="8.28515625" style="44" customWidth="1"/>
    <col min="5532" max="5532" width="10.42578125" style="44" customWidth="1"/>
    <col min="5533" max="5731" width="9" style="44"/>
    <col min="5732" max="5732" width="4.140625" style="44" customWidth="1"/>
    <col min="5733" max="5733" width="12.140625" style="44" customWidth="1"/>
    <col min="5734" max="5734" width="26.5703125" style="44" customWidth="1"/>
    <col min="5735" max="5736" width="5" style="44" customWidth="1"/>
    <col min="5737" max="5737" width="4.5703125" style="44" customWidth="1"/>
    <col min="5738" max="5738" width="7.42578125" style="44" customWidth="1"/>
    <col min="5739" max="5739" width="7.28515625" style="44" customWidth="1"/>
    <col min="5740" max="5741" width="4.7109375" style="44" customWidth="1"/>
    <col min="5742" max="5742" width="7.7109375" style="44" customWidth="1"/>
    <col min="5743" max="5744" width="4.7109375" style="44" customWidth="1"/>
    <col min="5745" max="5745" width="5.7109375" style="44" customWidth="1"/>
    <col min="5746" max="5746" width="5.28515625" style="44" customWidth="1"/>
    <col min="5747" max="5752" width="4.7109375" style="44" customWidth="1"/>
    <col min="5753" max="5753" width="5.85546875" style="44" customWidth="1"/>
    <col min="5754" max="5754" width="7.140625" style="44" customWidth="1"/>
    <col min="5755" max="5762" width="4.7109375" style="44" customWidth="1"/>
    <col min="5763" max="5763" width="5.5703125" style="44" customWidth="1"/>
    <col min="5764" max="5765" width="4.7109375" style="44" customWidth="1"/>
    <col min="5766" max="5767" width="5.5703125" style="44" customWidth="1"/>
    <col min="5768" max="5768" width="4.7109375" style="44" customWidth="1"/>
    <col min="5769" max="5770" width="5.5703125" style="44" customWidth="1"/>
    <col min="5771" max="5772" width="4.7109375" style="44" customWidth="1"/>
    <col min="5773" max="5773" width="6.28515625" style="44" customWidth="1"/>
    <col min="5774" max="5774" width="6" style="44" customWidth="1"/>
    <col min="5775" max="5775" width="7.7109375" style="44" customWidth="1"/>
    <col min="5776" max="5776" width="6.7109375" style="44" customWidth="1"/>
    <col min="5777" max="5777" width="10.42578125" style="44" customWidth="1"/>
    <col min="5778" max="5778" width="9.5703125" style="44" customWidth="1"/>
    <col min="5779" max="5779" width="9.7109375" style="44" customWidth="1"/>
    <col min="5780" max="5780" width="8.28515625" style="44" customWidth="1"/>
    <col min="5781" max="5781" width="4.5703125" style="44" customWidth="1"/>
    <col min="5782" max="5782" width="7.5703125" style="44" customWidth="1"/>
    <col min="5783" max="5783" width="5.85546875" style="44" customWidth="1"/>
    <col min="5784" max="5784" width="6.140625" style="44" customWidth="1"/>
    <col min="5785" max="5785" width="6" style="44" customWidth="1"/>
    <col min="5786" max="5786" width="6.28515625" style="44" customWidth="1"/>
    <col min="5787" max="5787" width="8.28515625" style="44" customWidth="1"/>
    <col min="5788" max="5788" width="10.42578125" style="44" customWidth="1"/>
    <col min="5789" max="5987" width="9" style="44"/>
    <col min="5988" max="5988" width="4.140625" style="44" customWidth="1"/>
    <col min="5989" max="5989" width="12.140625" style="44" customWidth="1"/>
    <col min="5990" max="5990" width="26.5703125" style="44" customWidth="1"/>
    <col min="5991" max="5992" width="5" style="44" customWidth="1"/>
    <col min="5993" max="5993" width="4.5703125" style="44" customWidth="1"/>
    <col min="5994" max="5994" width="7.42578125" style="44" customWidth="1"/>
    <col min="5995" max="5995" width="7.28515625" style="44" customWidth="1"/>
    <col min="5996" max="5997" width="4.7109375" style="44" customWidth="1"/>
    <col min="5998" max="5998" width="7.7109375" style="44" customWidth="1"/>
    <col min="5999" max="6000" width="4.7109375" style="44" customWidth="1"/>
    <col min="6001" max="6001" width="5.7109375" style="44" customWidth="1"/>
    <col min="6002" max="6002" width="5.28515625" style="44" customWidth="1"/>
    <col min="6003" max="6008" width="4.7109375" style="44" customWidth="1"/>
    <col min="6009" max="6009" width="5.85546875" style="44" customWidth="1"/>
    <col min="6010" max="6010" width="7.140625" style="44" customWidth="1"/>
    <col min="6011" max="6018" width="4.7109375" style="44" customWidth="1"/>
    <col min="6019" max="6019" width="5.5703125" style="44" customWidth="1"/>
    <col min="6020" max="6021" width="4.7109375" style="44" customWidth="1"/>
    <col min="6022" max="6023" width="5.5703125" style="44" customWidth="1"/>
    <col min="6024" max="6024" width="4.7109375" style="44" customWidth="1"/>
    <col min="6025" max="6026" width="5.5703125" style="44" customWidth="1"/>
    <col min="6027" max="6028" width="4.7109375" style="44" customWidth="1"/>
    <col min="6029" max="6029" width="6.28515625" style="44" customWidth="1"/>
    <col min="6030" max="6030" width="6" style="44" customWidth="1"/>
    <col min="6031" max="6031" width="7.7109375" style="44" customWidth="1"/>
    <col min="6032" max="6032" width="6.7109375" style="44" customWidth="1"/>
    <col min="6033" max="6033" width="10.42578125" style="44" customWidth="1"/>
    <col min="6034" max="6034" width="9.5703125" style="44" customWidth="1"/>
    <col min="6035" max="6035" width="9.7109375" style="44" customWidth="1"/>
    <col min="6036" max="6036" width="8.28515625" style="44" customWidth="1"/>
    <col min="6037" max="6037" width="4.5703125" style="44" customWidth="1"/>
    <col min="6038" max="6038" width="7.5703125" style="44" customWidth="1"/>
    <col min="6039" max="6039" width="5.85546875" style="44" customWidth="1"/>
    <col min="6040" max="6040" width="6.140625" style="44" customWidth="1"/>
    <col min="6041" max="6041" width="6" style="44" customWidth="1"/>
    <col min="6042" max="6042" width="6.28515625" style="44" customWidth="1"/>
    <col min="6043" max="6043" width="8.28515625" style="44" customWidth="1"/>
    <col min="6044" max="6044" width="10.42578125" style="44" customWidth="1"/>
    <col min="6045" max="6243" width="9" style="44"/>
    <col min="6244" max="6244" width="4.140625" style="44" customWidth="1"/>
    <col min="6245" max="6245" width="12.140625" style="44" customWidth="1"/>
    <col min="6246" max="6246" width="26.5703125" style="44" customWidth="1"/>
    <col min="6247" max="6248" width="5" style="44" customWidth="1"/>
    <col min="6249" max="6249" width="4.5703125" style="44" customWidth="1"/>
    <col min="6250" max="6250" width="7.42578125" style="44" customWidth="1"/>
    <col min="6251" max="6251" width="7.28515625" style="44" customWidth="1"/>
    <col min="6252" max="6253" width="4.7109375" style="44" customWidth="1"/>
    <col min="6254" max="6254" width="7.7109375" style="44" customWidth="1"/>
    <col min="6255" max="6256" width="4.7109375" style="44" customWidth="1"/>
    <col min="6257" max="6257" width="5.7109375" style="44" customWidth="1"/>
    <col min="6258" max="6258" width="5.28515625" style="44" customWidth="1"/>
    <col min="6259" max="6264" width="4.7109375" style="44" customWidth="1"/>
    <col min="6265" max="6265" width="5.85546875" style="44" customWidth="1"/>
    <col min="6266" max="6266" width="7.140625" style="44" customWidth="1"/>
    <col min="6267" max="6274" width="4.7109375" style="44" customWidth="1"/>
    <col min="6275" max="6275" width="5.5703125" style="44" customWidth="1"/>
    <col min="6276" max="6277" width="4.7109375" style="44" customWidth="1"/>
    <col min="6278" max="6279" width="5.5703125" style="44" customWidth="1"/>
    <col min="6280" max="6280" width="4.7109375" style="44" customWidth="1"/>
    <col min="6281" max="6282" width="5.5703125" style="44" customWidth="1"/>
    <col min="6283" max="6284" width="4.7109375" style="44" customWidth="1"/>
    <col min="6285" max="6285" width="6.28515625" style="44" customWidth="1"/>
    <col min="6286" max="6286" width="6" style="44" customWidth="1"/>
    <col min="6287" max="6287" width="7.7109375" style="44" customWidth="1"/>
    <col min="6288" max="6288" width="6.7109375" style="44" customWidth="1"/>
    <col min="6289" max="6289" width="10.42578125" style="44" customWidth="1"/>
    <col min="6290" max="6290" width="9.5703125" style="44" customWidth="1"/>
    <col min="6291" max="6291" width="9.7109375" style="44" customWidth="1"/>
    <col min="6292" max="6292" width="8.28515625" style="44" customWidth="1"/>
    <col min="6293" max="6293" width="4.5703125" style="44" customWidth="1"/>
    <col min="6294" max="6294" width="7.5703125" style="44" customWidth="1"/>
    <col min="6295" max="6295" width="5.85546875" style="44" customWidth="1"/>
    <col min="6296" max="6296" width="6.140625" style="44" customWidth="1"/>
    <col min="6297" max="6297" width="6" style="44" customWidth="1"/>
    <col min="6298" max="6298" width="6.28515625" style="44" customWidth="1"/>
    <col min="6299" max="6299" width="8.28515625" style="44" customWidth="1"/>
    <col min="6300" max="6300" width="10.42578125" style="44" customWidth="1"/>
    <col min="6301" max="6499" width="9" style="44"/>
    <col min="6500" max="6500" width="4.140625" style="44" customWidth="1"/>
    <col min="6501" max="6501" width="12.140625" style="44" customWidth="1"/>
    <col min="6502" max="6502" width="26.5703125" style="44" customWidth="1"/>
    <col min="6503" max="6504" width="5" style="44" customWidth="1"/>
    <col min="6505" max="6505" width="4.5703125" style="44" customWidth="1"/>
    <col min="6506" max="6506" width="7.42578125" style="44" customWidth="1"/>
    <col min="6507" max="6507" width="7.28515625" style="44" customWidth="1"/>
    <col min="6508" max="6509" width="4.7109375" style="44" customWidth="1"/>
    <col min="6510" max="6510" width="7.7109375" style="44" customWidth="1"/>
    <col min="6511" max="6512" width="4.7109375" style="44" customWidth="1"/>
    <col min="6513" max="6513" width="5.7109375" style="44" customWidth="1"/>
    <col min="6514" max="6514" width="5.28515625" style="44" customWidth="1"/>
    <col min="6515" max="6520" width="4.7109375" style="44" customWidth="1"/>
    <col min="6521" max="6521" width="5.85546875" style="44" customWidth="1"/>
    <col min="6522" max="6522" width="7.140625" style="44" customWidth="1"/>
    <col min="6523" max="6530" width="4.7109375" style="44" customWidth="1"/>
    <col min="6531" max="6531" width="5.5703125" style="44" customWidth="1"/>
    <col min="6532" max="6533" width="4.7109375" style="44" customWidth="1"/>
    <col min="6534" max="6535" width="5.5703125" style="44" customWidth="1"/>
    <col min="6536" max="6536" width="4.7109375" style="44" customWidth="1"/>
    <col min="6537" max="6538" width="5.5703125" style="44" customWidth="1"/>
    <col min="6539" max="6540" width="4.7109375" style="44" customWidth="1"/>
    <col min="6541" max="6541" width="6.28515625" style="44" customWidth="1"/>
    <col min="6542" max="6542" width="6" style="44" customWidth="1"/>
    <col min="6543" max="6543" width="7.7109375" style="44" customWidth="1"/>
    <col min="6544" max="6544" width="6.7109375" style="44" customWidth="1"/>
    <col min="6545" max="6545" width="10.42578125" style="44" customWidth="1"/>
    <col min="6546" max="6546" width="9.5703125" style="44" customWidth="1"/>
    <col min="6547" max="6547" width="9.7109375" style="44" customWidth="1"/>
    <col min="6548" max="6548" width="8.28515625" style="44" customWidth="1"/>
    <col min="6549" max="6549" width="4.5703125" style="44" customWidth="1"/>
    <col min="6550" max="6550" width="7.5703125" style="44" customWidth="1"/>
    <col min="6551" max="6551" width="5.85546875" style="44" customWidth="1"/>
    <col min="6552" max="6552" width="6.140625" style="44" customWidth="1"/>
    <col min="6553" max="6553" width="6" style="44" customWidth="1"/>
    <col min="6554" max="6554" width="6.28515625" style="44" customWidth="1"/>
    <col min="6555" max="6555" width="8.28515625" style="44" customWidth="1"/>
    <col min="6556" max="6556" width="10.42578125" style="44" customWidth="1"/>
    <col min="6557" max="6755" width="9" style="44"/>
    <col min="6756" max="6756" width="4.140625" style="44" customWidth="1"/>
    <col min="6757" max="6757" width="12.140625" style="44" customWidth="1"/>
    <col min="6758" max="6758" width="26.5703125" style="44" customWidth="1"/>
    <col min="6759" max="6760" width="5" style="44" customWidth="1"/>
    <col min="6761" max="6761" width="4.5703125" style="44" customWidth="1"/>
    <col min="6762" max="6762" width="7.42578125" style="44" customWidth="1"/>
    <col min="6763" max="6763" width="7.28515625" style="44" customWidth="1"/>
    <col min="6764" max="6765" width="4.7109375" style="44" customWidth="1"/>
    <col min="6766" max="6766" width="7.7109375" style="44" customWidth="1"/>
    <col min="6767" max="6768" width="4.7109375" style="44" customWidth="1"/>
    <col min="6769" max="6769" width="5.7109375" style="44" customWidth="1"/>
    <col min="6770" max="6770" width="5.28515625" style="44" customWidth="1"/>
    <col min="6771" max="6776" width="4.7109375" style="44" customWidth="1"/>
    <col min="6777" max="6777" width="5.85546875" style="44" customWidth="1"/>
    <col min="6778" max="6778" width="7.140625" style="44" customWidth="1"/>
    <col min="6779" max="6786" width="4.7109375" style="44" customWidth="1"/>
    <col min="6787" max="6787" width="5.5703125" style="44" customWidth="1"/>
    <col min="6788" max="6789" width="4.7109375" style="44" customWidth="1"/>
    <col min="6790" max="6791" width="5.5703125" style="44" customWidth="1"/>
    <col min="6792" max="6792" width="4.7109375" style="44" customWidth="1"/>
    <col min="6793" max="6794" width="5.5703125" style="44" customWidth="1"/>
    <col min="6795" max="6796" width="4.7109375" style="44" customWidth="1"/>
    <col min="6797" max="6797" width="6.28515625" style="44" customWidth="1"/>
    <col min="6798" max="6798" width="6" style="44" customWidth="1"/>
    <col min="6799" max="6799" width="7.7109375" style="44" customWidth="1"/>
    <col min="6800" max="6800" width="6.7109375" style="44" customWidth="1"/>
    <col min="6801" max="6801" width="10.42578125" style="44" customWidth="1"/>
    <col min="6802" max="6802" width="9.5703125" style="44" customWidth="1"/>
    <col min="6803" max="6803" width="9.7109375" style="44" customWidth="1"/>
    <col min="6804" max="6804" width="8.28515625" style="44" customWidth="1"/>
    <col min="6805" max="6805" width="4.5703125" style="44" customWidth="1"/>
    <col min="6806" max="6806" width="7.5703125" style="44" customWidth="1"/>
    <col min="6807" max="6807" width="5.85546875" style="44" customWidth="1"/>
    <col min="6808" max="6808" width="6.140625" style="44" customWidth="1"/>
    <col min="6809" max="6809" width="6" style="44" customWidth="1"/>
    <col min="6810" max="6810" width="6.28515625" style="44" customWidth="1"/>
    <col min="6811" max="6811" width="8.28515625" style="44" customWidth="1"/>
    <col min="6812" max="6812" width="10.42578125" style="44" customWidth="1"/>
    <col min="6813" max="7011" width="9" style="44"/>
    <col min="7012" max="7012" width="4.140625" style="44" customWidth="1"/>
    <col min="7013" max="7013" width="12.140625" style="44" customWidth="1"/>
    <col min="7014" max="7014" width="26.5703125" style="44" customWidth="1"/>
    <col min="7015" max="7016" width="5" style="44" customWidth="1"/>
    <col min="7017" max="7017" width="4.5703125" style="44" customWidth="1"/>
    <col min="7018" max="7018" width="7.42578125" style="44" customWidth="1"/>
    <col min="7019" max="7019" width="7.28515625" style="44" customWidth="1"/>
    <col min="7020" max="7021" width="4.7109375" style="44" customWidth="1"/>
    <col min="7022" max="7022" width="7.7109375" style="44" customWidth="1"/>
    <col min="7023" max="7024" width="4.7109375" style="44" customWidth="1"/>
    <col min="7025" max="7025" width="5.7109375" style="44" customWidth="1"/>
    <col min="7026" max="7026" width="5.28515625" style="44" customWidth="1"/>
    <col min="7027" max="7032" width="4.7109375" style="44" customWidth="1"/>
    <col min="7033" max="7033" width="5.85546875" style="44" customWidth="1"/>
    <col min="7034" max="7034" width="7.140625" style="44" customWidth="1"/>
    <col min="7035" max="7042" width="4.7109375" style="44" customWidth="1"/>
    <col min="7043" max="7043" width="5.5703125" style="44" customWidth="1"/>
    <col min="7044" max="7045" width="4.7109375" style="44" customWidth="1"/>
    <col min="7046" max="7047" width="5.5703125" style="44" customWidth="1"/>
    <col min="7048" max="7048" width="4.7109375" style="44" customWidth="1"/>
    <col min="7049" max="7050" width="5.5703125" style="44" customWidth="1"/>
    <col min="7051" max="7052" width="4.7109375" style="44" customWidth="1"/>
    <col min="7053" max="7053" width="6.28515625" style="44" customWidth="1"/>
    <col min="7054" max="7054" width="6" style="44" customWidth="1"/>
    <col min="7055" max="7055" width="7.7109375" style="44" customWidth="1"/>
    <col min="7056" max="7056" width="6.7109375" style="44" customWidth="1"/>
    <col min="7057" max="7057" width="10.42578125" style="44" customWidth="1"/>
    <col min="7058" max="7058" width="9.5703125" style="44" customWidth="1"/>
    <col min="7059" max="7059" width="9.7109375" style="44" customWidth="1"/>
    <col min="7060" max="7060" width="8.28515625" style="44" customWidth="1"/>
    <col min="7061" max="7061" width="4.5703125" style="44" customWidth="1"/>
    <col min="7062" max="7062" width="7.5703125" style="44" customWidth="1"/>
    <col min="7063" max="7063" width="5.85546875" style="44" customWidth="1"/>
    <col min="7064" max="7064" width="6.140625" style="44" customWidth="1"/>
    <col min="7065" max="7065" width="6" style="44" customWidth="1"/>
    <col min="7066" max="7066" width="6.28515625" style="44" customWidth="1"/>
    <col min="7067" max="7067" width="8.28515625" style="44" customWidth="1"/>
    <col min="7068" max="7068" width="10.42578125" style="44" customWidth="1"/>
    <col min="7069" max="7267" width="9" style="44"/>
    <col min="7268" max="7268" width="4.140625" style="44" customWidth="1"/>
    <col min="7269" max="7269" width="12.140625" style="44" customWidth="1"/>
    <col min="7270" max="7270" width="26.5703125" style="44" customWidth="1"/>
    <col min="7271" max="7272" width="5" style="44" customWidth="1"/>
    <col min="7273" max="7273" width="4.5703125" style="44" customWidth="1"/>
    <col min="7274" max="7274" width="7.42578125" style="44" customWidth="1"/>
    <col min="7275" max="7275" width="7.28515625" style="44" customWidth="1"/>
    <col min="7276" max="7277" width="4.7109375" style="44" customWidth="1"/>
    <col min="7278" max="7278" width="7.7109375" style="44" customWidth="1"/>
    <col min="7279" max="7280" width="4.7109375" style="44" customWidth="1"/>
    <col min="7281" max="7281" width="5.7109375" style="44" customWidth="1"/>
    <col min="7282" max="7282" width="5.28515625" style="44" customWidth="1"/>
    <col min="7283" max="7288" width="4.7109375" style="44" customWidth="1"/>
    <col min="7289" max="7289" width="5.85546875" style="44" customWidth="1"/>
    <col min="7290" max="7290" width="7.140625" style="44" customWidth="1"/>
    <col min="7291" max="7298" width="4.7109375" style="44" customWidth="1"/>
    <col min="7299" max="7299" width="5.5703125" style="44" customWidth="1"/>
    <col min="7300" max="7301" width="4.7109375" style="44" customWidth="1"/>
    <col min="7302" max="7303" width="5.5703125" style="44" customWidth="1"/>
    <col min="7304" max="7304" width="4.7109375" style="44" customWidth="1"/>
    <col min="7305" max="7306" width="5.5703125" style="44" customWidth="1"/>
    <col min="7307" max="7308" width="4.7109375" style="44" customWidth="1"/>
    <col min="7309" max="7309" width="6.28515625" style="44" customWidth="1"/>
    <col min="7310" max="7310" width="6" style="44" customWidth="1"/>
    <col min="7311" max="7311" width="7.7109375" style="44" customWidth="1"/>
    <col min="7312" max="7312" width="6.7109375" style="44" customWidth="1"/>
    <col min="7313" max="7313" width="10.42578125" style="44" customWidth="1"/>
    <col min="7314" max="7314" width="9.5703125" style="44" customWidth="1"/>
    <col min="7315" max="7315" width="9.7109375" style="44" customWidth="1"/>
    <col min="7316" max="7316" width="8.28515625" style="44" customWidth="1"/>
    <col min="7317" max="7317" width="4.5703125" style="44" customWidth="1"/>
    <col min="7318" max="7318" width="7.5703125" style="44" customWidth="1"/>
    <col min="7319" max="7319" width="5.85546875" style="44" customWidth="1"/>
    <col min="7320" max="7320" width="6.140625" style="44" customWidth="1"/>
    <col min="7321" max="7321" width="6" style="44" customWidth="1"/>
    <col min="7322" max="7322" width="6.28515625" style="44" customWidth="1"/>
    <col min="7323" max="7323" width="8.28515625" style="44" customWidth="1"/>
    <col min="7324" max="7324" width="10.42578125" style="44" customWidth="1"/>
    <col min="7325" max="7523" width="9" style="44"/>
    <col min="7524" max="7524" width="4.140625" style="44" customWidth="1"/>
    <col min="7525" max="7525" width="12.140625" style="44" customWidth="1"/>
    <col min="7526" max="7526" width="26.5703125" style="44" customWidth="1"/>
    <col min="7527" max="7528" width="5" style="44" customWidth="1"/>
    <col min="7529" max="7529" width="4.5703125" style="44" customWidth="1"/>
    <col min="7530" max="7530" width="7.42578125" style="44" customWidth="1"/>
    <col min="7531" max="7531" width="7.28515625" style="44" customWidth="1"/>
    <col min="7532" max="7533" width="4.7109375" style="44" customWidth="1"/>
    <col min="7534" max="7534" width="7.7109375" style="44" customWidth="1"/>
    <col min="7535" max="7536" width="4.7109375" style="44" customWidth="1"/>
    <col min="7537" max="7537" width="5.7109375" style="44" customWidth="1"/>
    <col min="7538" max="7538" width="5.28515625" style="44" customWidth="1"/>
    <col min="7539" max="7544" width="4.7109375" style="44" customWidth="1"/>
    <col min="7545" max="7545" width="5.85546875" style="44" customWidth="1"/>
    <col min="7546" max="7546" width="7.140625" style="44" customWidth="1"/>
    <col min="7547" max="7554" width="4.7109375" style="44" customWidth="1"/>
    <col min="7555" max="7555" width="5.5703125" style="44" customWidth="1"/>
    <col min="7556" max="7557" width="4.7109375" style="44" customWidth="1"/>
    <col min="7558" max="7559" width="5.5703125" style="44" customWidth="1"/>
    <col min="7560" max="7560" width="4.7109375" style="44" customWidth="1"/>
    <col min="7561" max="7562" width="5.5703125" style="44" customWidth="1"/>
    <col min="7563" max="7564" width="4.7109375" style="44" customWidth="1"/>
    <col min="7565" max="7565" width="6.28515625" style="44" customWidth="1"/>
    <col min="7566" max="7566" width="6" style="44" customWidth="1"/>
    <col min="7567" max="7567" width="7.7109375" style="44" customWidth="1"/>
    <col min="7568" max="7568" width="6.7109375" style="44" customWidth="1"/>
    <col min="7569" max="7569" width="10.42578125" style="44" customWidth="1"/>
    <col min="7570" max="7570" width="9.5703125" style="44" customWidth="1"/>
    <col min="7571" max="7571" width="9.7109375" style="44" customWidth="1"/>
    <col min="7572" max="7572" width="8.28515625" style="44" customWidth="1"/>
    <col min="7573" max="7573" width="4.5703125" style="44" customWidth="1"/>
    <col min="7574" max="7574" width="7.5703125" style="44" customWidth="1"/>
    <col min="7575" max="7575" width="5.85546875" style="44" customWidth="1"/>
    <col min="7576" max="7576" width="6.140625" style="44" customWidth="1"/>
    <col min="7577" max="7577" width="6" style="44" customWidth="1"/>
    <col min="7578" max="7578" width="6.28515625" style="44" customWidth="1"/>
    <col min="7579" max="7579" width="8.28515625" style="44" customWidth="1"/>
    <col min="7580" max="7580" width="10.42578125" style="44" customWidth="1"/>
    <col min="7581" max="7779" width="9" style="44"/>
    <col min="7780" max="7780" width="4.140625" style="44" customWidth="1"/>
    <col min="7781" max="7781" width="12.140625" style="44" customWidth="1"/>
    <col min="7782" max="7782" width="26.5703125" style="44" customWidth="1"/>
    <col min="7783" max="7784" width="5" style="44" customWidth="1"/>
    <col min="7785" max="7785" width="4.5703125" style="44" customWidth="1"/>
    <col min="7786" max="7786" width="7.42578125" style="44" customWidth="1"/>
    <col min="7787" max="7787" width="7.28515625" style="44" customWidth="1"/>
    <col min="7788" max="7789" width="4.7109375" style="44" customWidth="1"/>
    <col min="7790" max="7790" width="7.7109375" style="44" customWidth="1"/>
    <col min="7791" max="7792" width="4.7109375" style="44" customWidth="1"/>
    <col min="7793" max="7793" width="5.7109375" style="44" customWidth="1"/>
    <col min="7794" max="7794" width="5.28515625" style="44" customWidth="1"/>
    <col min="7795" max="7800" width="4.7109375" style="44" customWidth="1"/>
    <col min="7801" max="7801" width="5.85546875" style="44" customWidth="1"/>
    <col min="7802" max="7802" width="7.140625" style="44" customWidth="1"/>
    <col min="7803" max="7810" width="4.7109375" style="44" customWidth="1"/>
    <col min="7811" max="7811" width="5.5703125" style="44" customWidth="1"/>
    <col min="7812" max="7813" width="4.7109375" style="44" customWidth="1"/>
    <col min="7814" max="7815" width="5.5703125" style="44" customWidth="1"/>
    <col min="7816" max="7816" width="4.7109375" style="44" customWidth="1"/>
    <col min="7817" max="7818" width="5.5703125" style="44" customWidth="1"/>
    <col min="7819" max="7820" width="4.7109375" style="44" customWidth="1"/>
    <col min="7821" max="7821" width="6.28515625" style="44" customWidth="1"/>
    <col min="7822" max="7822" width="6" style="44" customWidth="1"/>
    <col min="7823" max="7823" width="7.7109375" style="44" customWidth="1"/>
    <col min="7824" max="7824" width="6.7109375" style="44" customWidth="1"/>
    <col min="7825" max="7825" width="10.42578125" style="44" customWidth="1"/>
    <col min="7826" max="7826" width="9.5703125" style="44" customWidth="1"/>
    <col min="7827" max="7827" width="9.7109375" style="44" customWidth="1"/>
    <col min="7828" max="7828" width="8.28515625" style="44" customWidth="1"/>
    <col min="7829" max="7829" width="4.5703125" style="44" customWidth="1"/>
    <col min="7830" max="7830" width="7.5703125" style="44" customWidth="1"/>
    <col min="7831" max="7831" width="5.85546875" style="44" customWidth="1"/>
    <col min="7832" max="7832" width="6.140625" style="44" customWidth="1"/>
    <col min="7833" max="7833" width="6" style="44" customWidth="1"/>
    <col min="7834" max="7834" width="6.28515625" style="44" customWidth="1"/>
    <col min="7835" max="7835" width="8.28515625" style="44" customWidth="1"/>
    <col min="7836" max="7836" width="10.42578125" style="44" customWidth="1"/>
    <col min="7837" max="8035" width="9" style="44"/>
    <col min="8036" max="8036" width="4.140625" style="44" customWidth="1"/>
    <col min="8037" max="8037" width="12.140625" style="44" customWidth="1"/>
    <col min="8038" max="8038" width="26.5703125" style="44" customWidth="1"/>
    <col min="8039" max="8040" width="5" style="44" customWidth="1"/>
    <col min="8041" max="8041" width="4.5703125" style="44" customWidth="1"/>
    <col min="8042" max="8042" width="7.42578125" style="44" customWidth="1"/>
    <col min="8043" max="8043" width="7.28515625" style="44" customWidth="1"/>
    <col min="8044" max="8045" width="4.7109375" style="44" customWidth="1"/>
    <col min="8046" max="8046" width="7.7109375" style="44" customWidth="1"/>
    <col min="8047" max="8048" width="4.7109375" style="44" customWidth="1"/>
    <col min="8049" max="8049" width="5.7109375" style="44" customWidth="1"/>
    <col min="8050" max="8050" width="5.28515625" style="44" customWidth="1"/>
    <col min="8051" max="8056" width="4.7109375" style="44" customWidth="1"/>
    <col min="8057" max="8057" width="5.85546875" style="44" customWidth="1"/>
    <col min="8058" max="8058" width="7.140625" style="44" customWidth="1"/>
    <col min="8059" max="8066" width="4.7109375" style="44" customWidth="1"/>
    <col min="8067" max="8067" width="5.5703125" style="44" customWidth="1"/>
    <col min="8068" max="8069" width="4.7109375" style="44" customWidth="1"/>
    <col min="8070" max="8071" width="5.5703125" style="44" customWidth="1"/>
    <col min="8072" max="8072" width="4.7109375" style="44" customWidth="1"/>
    <col min="8073" max="8074" width="5.5703125" style="44" customWidth="1"/>
    <col min="8075" max="8076" width="4.7109375" style="44" customWidth="1"/>
    <col min="8077" max="8077" width="6.28515625" style="44" customWidth="1"/>
    <col min="8078" max="8078" width="6" style="44" customWidth="1"/>
    <col min="8079" max="8079" width="7.7109375" style="44" customWidth="1"/>
    <col min="8080" max="8080" width="6.7109375" style="44" customWidth="1"/>
    <col min="8081" max="8081" width="10.42578125" style="44" customWidth="1"/>
    <col min="8082" max="8082" width="9.5703125" style="44" customWidth="1"/>
    <col min="8083" max="8083" width="9.7109375" style="44" customWidth="1"/>
    <col min="8084" max="8084" width="8.28515625" style="44" customWidth="1"/>
    <col min="8085" max="8085" width="4.5703125" style="44" customWidth="1"/>
    <col min="8086" max="8086" width="7.5703125" style="44" customWidth="1"/>
    <col min="8087" max="8087" width="5.85546875" style="44" customWidth="1"/>
    <col min="8088" max="8088" width="6.140625" style="44" customWidth="1"/>
    <col min="8089" max="8089" width="6" style="44" customWidth="1"/>
    <col min="8090" max="8090" width="6.28515625" style="44" customWidth="1"/>
    <col min="8091" max="8091" width="8.28515625" style="44" customWidth="1"/>
    <col min="8092" max="8092" width="10.42578125" style="44" customWidth="1"/>
    <col min="8093" max="8291" width="9" style="44"/>
    <col min="8292" max="8292" width="4.140625" style="44" customWidth="1"/>
    <col min="8293" max="8293" width="12.140625" style="44" customWidth="1"/>
    <col min="8294" max="8294" width="26.5703125" style="44" customWidth="1"/>
    <col min="8295" max="8296" width="5" style="44" customWidth="1"/>
    <col min="8297" max="8297" width="4.5703125" style="44" customWidth="1"/>
    <col min="8298" max="8298" width="7.42578125" style="44" customWidth="1"/>
    <col min="8299" max="8299" width="7.28515625" style="44" customWidth="1"/>
    <col min="8300" max="8301" width="4.7109375" style="44" customWidth="1"/>
    <col min="8302" max="8302" width="7.7109375" style="44" customWidth="1"/>
    <col min="8303" max="8304" width="4.7109375" style="44" customWidth="1"/>
    <col min="8305" max="8305" width="5.7109375" style="44" customWidth="1"/>
    <col min="8306" max="8306" width="5.28515625" style="44" customWidth="1"/>
    <col min="8307" max="8312" width="4.7109375" style="44" customWidth="1"/>
    <col min="8313" max="8313" width="5.85546875" style="44" customWidth="1"/>
    <col min="8314" max="8314" width="7.140625" style="44" customWidth="1"/>
    <col min="8315" max="8322" width="4.7109375" style="44" customWidth="1"/>
    <col min="8323" max="8323" width="5.5703125" style="44" customWidth="1"/>
    <col min="8324" max="8325" width="4.7109375" style="44" customWidth="1"/>
    <col min="8326" max="8327" width="5.5703125" style="44" customWidth="1"/>
    <col min="8328" max="8328" width="4.7109375" style="44" customWidth="1"/>
    <col min="8329" max="8330" width="5.5703125" style="44" customWidth="1"/>
    <col min="8331" max="8332" width="4.7109375" style="44" customWidth="1"/>
    <col min="8333" max="8333" width="6.28515625" style="44" customWidth="1"/>
    <col min="8334" max="8334" width="6" style="44" customWidth="1"/>
    <col min="8335" max="8335" width="7.7109375" style="44" customWidth="1"/>
    <col min="8336" max="8336" width="6.7109375" style="44" customWidth="1"/>
    <col min="8337" max="8337" width="10.42578125" style="44" customWidth="1"/>
    <col min="8338" max="8338" width="9.5703125" style="44" customWidth="1"/>
    <col min="8339" max="8339" width="9.7109375" style="44" customWidth="1"/>
    <col min="8340" max="8340" width="8.28515625" style="44" customWidth="1"/>
    <col min="8341" max="8341" width="4.5703125" style="44" customWidth="1"/>
    <col min="8342" max="8342" width="7.5703125" style="44" customWidth="1"/>
    <col min="8343" max="8343" width="5.85546875" style="44" customWidth="1"/>
    <col min="8344" max="8344" width="6.140625" style="44" customWidth="1"/>
    <col min="8345" max="8345" width="6" style="44" customWidth="1"/>
    <col min="8346" max="8346" width="6.28515625" style="44" customWidth="1"/>
    <col min="8347" max="8347" width="8.28515625" style="44" customWidth="1"/>
    <col min="8348" max="8348" width="10.42578125" style="44" customWidth="1"/>
    <col min="8349" max="8547" width="9" style="44"/>
    <col min="8548" max="8548" width="4.140625" style="44" customWidth="1"/>
    <col min="8549" max="8549" width="12.140625" style="44" customWidth="1"/>
    <col min="8550" max="8550" width="26.5703125" style="44" customWidth="1"/>
    <col min="8551" max="8552" width="5" style="44" customWidth="1"/>
    <col min="8553" max="8553" width="4.5703125" style="44" customWidth="1"/>
    <col min="8554" max="8554" width="7.42578125" style="44" customWidth="1"/>
    <col min="8555" max="8555" width="7.28515625" style="44" customWidth="1"/>
    <col min="8556" max="8557" width="4.7109375" style="44" customWidth="1"/>
    <col min="8558" max="8558" width="7.7109375" style="44" customWidth="1"/>
    <col min="8559" max="8560" width="4.7109375" style="44" customWidth="1"/>
    <col min="8561" max="8561" width="5.7109375" style="44" customWidth="1"/>
    <col min="8562" max="8562" width="5.28515625" style="44" customWidth="1"/>
    <col min="8563" max="8568" width="4.7109375" style="44" customWidth="1"/>
    <col min="8569" max="8569" width="5.85546875" style="44" customWidth="1"/>
    <col min="8570" max="8570" width="7.140625" style="44" customWidth="1"/>
    <col min="8571" max="8578" width="4.7109375" style="44" customWidth="1"/>
    <col min="8579" max="8579" width="5.5703125" style="44" customWidth="1"/>
    <col min="8580" max="8581" width="4.7109375" style="44" customWidth="1"/>
    <col min="8582" max="8583" width="5.5703125" style="44" customWidth="1"/>
    <col min="8584" max="8584" width="4.7109375" style="44" customWidth="1"/>
    <col min="8585" max="8586" width="5.5703125" style="44" customWidth="1"/>
    <col min="8587" max="8588" width="4.7109375" style="44" customWidth="1"/>
    <col min="8589" max="8589" width="6.28515625" style="44" customWidth="1"/>
    <col min="8590" max="8590" width="6" style="44" customWidth="1"/>
    <col min="8591" max="8591" width="7.7109375" style="44" customWidth="1"/>
    <col min="8592" max="8592" width="6.7109375" style="44" customWidth="1"/>
    <col min="8593" max="8593" width="10.42578125" style="44" customWidth="1"/>
    <col min="8594" max="8594" width="9.5703125" style="44" customWidth="1"/>
    <col min="8595" max="8595" width="9.7109375" style="44" customWidth="1"/>
    <col min="8596" max="8596" width="8.28515625" style="44" customWidth="1"/>
    <col min="8597" max="8597" width="4.5703125" style="44" customWidth="1"/>
    <col min="8598" max="8598" width="7.5703125" style="44" customWidth="1"/>
    <col min="8599" max="8599" width="5.85546875" style="44" customWidth="1"/>
    <col min="8600" max="8600" width="6.140625" style="44" customWidth="1"/>
    <col min="8601" max="8601" width="6" style="44" customWidth="1"/>
    <col min="8602" max="8602" width="6.28515625" style="44" customWidth="1"/>
    <col min="8603" max="8603" width="8.28515625" style="44" customWidth="1"/>
    <col min="8604" max="8604" width="10.42578125" style="44" customWidth="1"/>
    <col min="8605" max="8803" width="9" style="44"/>
    <col min="8804" max="8804" width="4.140625" style="44" customWidth="1"/>
    <col min="8805" max="8805" width="12.140625" style="44" customWidth="1"/>
    <col min="8806" max="8806" width="26.5703125" style="44" customWidth="1"/>
    <col min="8807" max="8808" width="5" style="44" customWidth="1"/>
    <col min="8809" max="8809" width="4.5703125" style="44" customWidth="1"/>
    <col min="8810" max="8810" width="7.42578125" style="44" customWidth="1"/>
    <col min="8811" max="8811" width="7.28515625" style="44" customWidth="1"/>
    <col min="8812" max="8813" width="4.7109375" style="44" customWidth="1"/>
    <col min="8814" max="8814" width="7.7109375" style="44" customWidth="1"/>
    <col min="8815" max="8816" width="4.7109375" style="44" customWidth="1"/>
    <col min="8817" max="8817" width="5.7109375" style="44" customWidth="1"/>
    <col min="8818" max="8818" width="5.28515625" style="44" customWidth="1"/>
    <col min="8819" max="8824" width="4.7109375" style="44" customWidth="1"/>
    <col min="8825" max="8825" width="5.85546875" style="44" customWidth="1"/>
    <col min="8826" max="8826" width="7.140625" style="44" customWidth="1"/>
    <col min="8827" max="8834" width="4.7109375" style="44" customWidth="1"/>
    <col min="8835" max="8835" width="5.5703125" style="44" customWidth="1"/>
    <col min="8836" max="8837" width="4.7109375" style="44" customWidth="1"/>
    <col min="8838" max="8839" width="5.5703125" style="44" customWidth="1"/>
    <col min="8840" max="8840" width="4.7109375" style="44" customWidth="1"/>
    <col min="8841" max="8842" width="5.5703125" style="44" customWidth="1"/>
    <col min="8843" max="8844" width="4.7109375" style="44" customWidth="1"/>
    <col min="8845" max="8845" width="6.28515625" style="44" customWidth="1"/>
    <col min="8846" max="8846" width="6" style="44" customWidth="1"/>
    <col min="8847" max="8847" width="7.7109375" style="44" customWidth="1"/>
    <col min="8848" max="8848" width="6.7109375" style="44" customWidth="1"/>
    <col min="8849" max="8849" width="10.42578125" style="44" customWidth="1"/>
    <col min="8850" max="8850" width="9.5703125" style="44" customWidth="1"/>
    <col min="8851" max="8851" width="9.7109375" style="44" customWidth="1"/>
    <col min="8852" max="8852" width="8.28515625" style="44" customWidth="1"/>
    <col min="8853" max="8853" width="4.5703125" style="44" customWidth="1"/>
    <col min="8854" max="8854" width="7.5703125" style="44" customWidth="1"/>
    <col min="8855" max="8855" width="5.85546875" style="44" customWidth="1"/>
    <col min="8856" max="8856" width="6.140625" style="44" customWidth="1"/>
    <col min="8857" max="8857" width="6" style="44" customWidth="1"/>
    <col min="8858" max="8858" width="6.28515625" style="44" customWidth="1"/>
    <col min="8859" max="8859" width="8.28515625" style="44" customWidth="1"/>
    <col min="8860" max="8860" width="10.42578125" style="44" customWidth="1"/>
    <col min="8861" max="9059" width="9" style="44"/>
    <col min="9060" max="9060" width="4.140625" style="44" customWidth="1"/>
    <col min="9061" max="9061" width="12.140625" style="44" customWidth="1"/>
    <col min="9062" max="9062" width="26.5703125" style="44" customWidth="1"/>
    <col min="9063" max="9064" width="5" style="44" customWidth="1"/>
    <col min="9065" max="9065" width="4.5703125" style="44" customWidth="1"/>
    <col min="9066" max="9066" width="7.42578125" style="44" customWidth="1"/>
    <col min="9067" max="9067" width="7.28515625" style="44" customWidth="1"/>
    <col min="9068" max="9069" width="4.7109375" style="44" customWidth="1"/>
    <col min="9070" max="9070" width="7.7109375" style="44" customWidth="1"/>
    <col min="9071" max="9072" width="4.7109375" style="44" customWidth="1"/>
    <col min="9073" max="9073" width="5.7109375" style="44" customWidth="1"/>
    <col min="9074" max="9074" width="5.28515625" style="44" customWidth="1"/>
    <col min="9075" max="9080" width="4.7109375" style="44" customWidth="1"/>
    <col min="9081" max="9081" width="5.85546875" style="44" customWidth="1"/>
    <col min="9082" max="9082" width="7.140625" style="44" customWidth="1"/>
    <col min="9083" max="9090" width="4.7109375" style="44" customWidth="1"/>
    <col min="9091" max="9091" width="5.5703125" style="44" customWidth="1"/>
    <col min="9092" max="9093" width="4.7109375" style="44" customWidth="1"/>
    <col min="9094" max="9095" width="5.5703125" style="44" customWidth="1"/>
    <col min="9096" max="9096" width="4.7109375" style="44" customWidth="1"/>
    <col min="9097" max="9098" width="5.5703125" style="44" customWidth="1"/>
    <col min="9099" max="9100" width="4.7109375" style="44" customWidth="1"/>
    <col min="9101" max="9101" width="6.28515625" style="44" customWidth="1"/>
    <col min="9102" max="9102" width="6" style="44" customWidth="1"/>
    <col min="9103" max="9103" width="7.7109375" style="44" customWidth="1"/>
    <col min="9104" max="9104" width="6.7109375" style="44" customWidth="1"/>
    <col min="9105" max="9105" width="10.42578125" style="44" customWidth="1"/>
    <col min="9106" max="9106" width="9.5703125" style="44" customWidth="1"/>
    <col min="9107" max="9107" width="9.7109375" style="44" customWidth="1"/>
    <col min="9108" max="9108" width="8.28515625" style="44" customWidth="1"/>
    <col min="9109" max="9109" width="4.5703125" style="44" customWidth="1"/>
    <col min="9110" max="9110" width="7.5703125" style="44" customWidth="1"/>
    <col min="9111" max="9111" width="5.85546875" style="44" customWidth="1"/>
    <col min="9112" max="9112" width="6.140625" style="44" customWidth="1"/>
    <col min="9113" max="9113" width="6" style="44" customWidth="1"/>
    <col min="9114" max="9114" width="6.28515625" style="44" customWidth="1"/>
    <col min="9115" max="9115" width="8.28515625" style="44" customWidth="1"/>
    <col min="9116" max="9116" width="10.42578125" style="44" customWidth="1"/>
    <col min="9117" max="9315" width="9" style="44"/>
    <col min="9316" max="9316" width="4.140625" style="44" customWidth="1"/>
    <col min="9317" max="9317" width="12.140625" style="44" customWidth="1"/>
    <col min="9318" max="9318" width="26.5703125" style="44" customWidth="1"/>
    <col min="9319" max="9320" width="5" style="44" customWidth="1"/>
    <col min="9321" max="9321" width="4.5703125" style="44" customWidth="1"/>
    <col min="9322" max="9322" width="7.42578125" style="44" customWidth="1"/>
    <col min="9323" max="9323" width="7.28515625" style="44" customWidth="1"/>
    <col min="9324" max="9325" width="4.7109375" style="44" customWidth="1"/>
    <col min="9326" max="9326" width="7.7109375" style="44" customWidth="1"/>
    <col min="9327" max="9328" width="4.7109375" style="44" customWidth="1"/>
    <col min="9329" max="9329" width="5.7109375" style="44" customWidth="1"/>
    <col min="9330" max="9330" width="5.28515625" style="44" customWidth="1"/>
    <col min="9331" max="9336" width="4.7109375" style="44" customWidth="1"/>
    <col min="9337" max="9337" width="5.85546875" style="44" customWidth="1"/>
    <col min="9338" max="9338" width="7.140625" style="44" customWidth="1"/>
    <col min="9339" max="9346" width="4.7109375" style="44" customWidth="1"/>
    <col min="9347" max="9347" width="5.5703125" style="44" customWidth="1"/>
    <col min="9348" max="9349" width="4.7109375" style="44" customWidth="1"/>
    <col min="9350" max="9351" width="5.5703125" style="44" customWidth="1"/>
    <col min="9352" max="9352" width="4.7109375" style="44" customWidth="1"/>
    <col min="9353" max="9354" width="5.5703125" style="44" customWidth="1"/>
    <col min="9355" max="9356" width="4.7109375" style="44" customWidth="1"/>
    <col min="9357" max="9357" width="6.28515625" style="44" customWidth="1"/>
    <col min="9358" max="9358" width="6" style="44" customWidth="1"/>
    <col min="9359" max="9359" width="7.7109375" style="44" customWidth="1"/>
    <col min="9360" max="9360" width="6.7109375" style="44" customWidth="1"/>
    <col min="9361" max="9361" width="10.42578125" style="44" customWidth="1"/>
    <col min="9362" max="9362" width="9.5703125" style="44" customWidth="1"/>
    <col min="9363" max="9363" width="9.7109375" style="44" customWidth="1"/>
    <col min="9364" max="9364" width="8.28515625" style="44" customWidth="1"/>
    <col min="9365" max="9365" width="4.5703125" style="44" customWidth="1"/>
    <col min="9366" max="9366" width="7.5703125" style="44" customWidth="1"/>
    <col min="9367" max="9367" width="5.85546875" style="44" customWidth="1"/>
    <col min="9368" max="9368" width="6.140625" style="44" customWidth="1"/>
    <col min="9369" max="9369" width="6" style="44" customWidth="1"/>
    <col min="9370" max="9370" width="6.28515625" style="44" customWidth="1"/>
    <col min="9371" max="9371" width="8.28515625" style="44" customWidth="1"/>
    <col min="9372" max="9372" width="10.42578125" style="44" customWidth="1"/>
    <col min="9373" max="9571" width="9" style="44"/>
    <col min="9572" max="9572" width="4.140625" style="44" customWidth="1"/>
    <col min="9573" max="9573" width="12.140625" style="44" customWidth="1"/>
    <col min="9574" max="9574" width="26.5703125" style="44" customWidth="1"/>
    <col min="9575" max="9576" width="5" style="44" customWidth="1"/>
    <col min="9577" max="9577" width="4.5703125" style="44" customWidth="1"/>
    <col min="9578" max="9578" width="7.42578125" style="44" customWidth="1"/>
    <col min="9579" max="9579" width="7.28515625" style="44" customWidth="1"/>
    <col min="9580" max="9581" width="4.7109375" style="44" customWidth="1"/>
    <col min="9582" max="9582" width="7.7109375" style="44" customWidth="1"/>
    <col min="9583" max="9584" width="4.7109375" style="44" customWidth="1"/>
    <col min="9585" max="9585" width="5.7109375" style="44" customWidth="1"/>
    <col min="9586" max="9586" width="5.28515625" style="44" customWidth="1"/>
    <col min="9587" max="9592" width="4.7109375" style="44" customWidth="1"/>
    <col min="9593" max="9593" width="5.85546875" style="44" customWidth="1"/>
    <col min="9594" max="9594" width="7.140625" style="44" customWidth="1"/>
    <col min="9595" max="9602" width="4.7109375" style="44" customWidth="1"/>
    <col min="9603" max="9603" width="5.5703125" style="44" customWidth="1"/>
    <col min="9604" max="9605" width="4.7109375" style="44" customWidth="1"/>
    <col min="9606" max="9607" width="5.5703125" style="44" customWidth="1"/>
    <col min="9608" max="9608" width="4.7109375" style="44" customWidth="1"/>
    <col min="9609" max="9610" width="5.5703125" style="44" customWidth="1"/>
    <col min="9611" max="9612" width="4.7109375" style="44" customWidth="1"/>
    <col min="9613" max="9613" width="6.28515625" style="44" customWidth="1"/>
    <col min="9614" max="9614" width="6" style="44" customWidth="1"/>
    <col min="9615" max="9615" width="7.7109375" style="44" customWidth="1"/>
    <col min="9616" max="9616" width="6.7109375" style="44" customWidth="1"/>
    <col min="9617" max="9617" width="10.42578125" style="44" customWidth="1"/>
    <col min="9618" max="9618" width="9.5703125" style="44" customWidth="1"/>
    <col min="9619" max="9619" width="9.7109375" style="44" customWidth="1"/>
    <col min="9620" max="9620" width="8.28515625" style="44" customWidth="1"/>
    <col min="9621" max="9621" width="4.5703125" style="44" customWidth="1"/>
    <col min="9622" max="9622" width="7.5703125" style="44" customWidth="1"/>
    <col min="9623" max="9623" width="5.85546875" style="44" customWidth="1"/>
    <col min="9624" max="9624" width="6.140625" style="44" customWidth="1"/>
    <col min="9625" max="9625" width="6" style="44" customWidth="1"/>
    <col min="9626" max="9626" width="6.28515625" style="44" customWidth="1"/>
    <col min="9627" max="9627" width="8.28515625" style="44" customWidth="1"/>
    <col min="9628" max="9628" width="10.42578125" style="44" customWidth="1"/>
    <col min="9629" max="9827" width="9" style="44"/>
    <col min="9828" max="9828" width="4.140625" style="44" customWidth="1"/>
    <col min="9829" max="9829" width="12.140625" style="44" customWidth="1"/>
    <col min="9830" max="9830" width="26.5703125" style="44" customWidth="1"/>
    <col min="9831" max="9832" width="5" style="44" customWidth="1"/>
    <col min="9833" max="9833" width="4.5703125" style="44" customWidth="1"/>
    <col min="9834" max="9834" width="7.42578125" style="44" customWidth="1"/>
    <col min="9835" max="9835" width="7.28515625" style="44" customWidth="1"/>
    <col min="9836" max="9837" width="4.7109375" style="44" customWidth="1"/>
    <col min="9838" max="9838" width="7.7109375" style="44" customWidth="1"/>
    <col min="9839" max="9840" width="4.7109375" style="44" customWidth="1"/>
    <col min="9841" max="9841" width="5.7109375" style="44" customWidth="1"/>
    <col min="9842" max="9842" width="5.28515625" style="44" customWidth="1"/>
    <col min="9843" max="9848" width="4.7109375" style="44" customWidth="1"/>
    <col min="9849" max="9849" width="5.85546875" style="44" customWidth="1"/>
    <col min="9850" max="9850" width="7.140625" style="44" customWidth="1"/>
    <col min="9851" max="9858" width="4.7109375" style="44" customWidth="1"/>
    <col min="9859" max="9859" width="5.5703125" style="44" customWidth="1"/>
    <col min="9860" max="9861" width="4.7109375" style="44" customWidth="1"/>
    <col min="9862" max="9863" width="5.5703125" style="44" customWidth="1"/>
    <col min="9864" max="9864" width="4.7109375" style="44" customWidth="1"/>
    <col min="9865" max="9866" width="5.5703125" style="44" customWidth="1"/>
    <col min="9867" max="9868" width="4.7109375" style="44" customWidth="1"/>
    <col min="9869" max="9869" width="6.28515625" style="44" customWidth="1"/>
    <col min="9870" max="9870" width="6" style="44" customWidth="1"/>
    <col min="9871" max="9871" width="7.7109375" style="44" customWidth="1"/>
    <col min="9872" max="9872" width="6.7109375" style="44" customWidth="1"/>
    <col min="9873" max="9873" width="10.42578125" style="44" customWidth="1"/>
    <col min="9874" max="9874" width="9.5703125" style="44" customWidth="1"/>
    <col min="9875" max="9875" width="9.7109375" style="44" customWidth="1"/>
    <col min="9876" max="9876" width="8.28515625" style="44" customWidth="1"/>
    <col min="9877" max="9877" width="4.5703125" style="44" customWidth="1"/>
    <col min="9878" max="9878" width="7.5703125" style="44" customWidth="1"/>
    <col min="9879" max="9879" width="5.85546875" style="44" customWidth="1"/>
    <col min="9880" max="9880" width="6.140625" style="44" customWidth="1"/>
    <col min="9881" max="9881" width="6" style="44" customWidth="1"/>
    <col min="9882" max="9882" width="6.28515625" style="44" customWidth="1"/>
    <col min="9883" max="9883" width="8.28515625" style="44" customWidth="1"/>
    <col min="9884" max="9884" width="10.42578125" style="44" customWidth="1"/>
    <col min="9885" max="10083" width="9" style="44"/>
    <col min="10084" max="10084" width="4.140625" style="44" customWidth="1"/>
    <col min="10085" max="10085" width="12.140625" style="44" customWidth="1"/>
    <col min="10086" max="10086" width="26.5703125" style="44" customWidth="1"/>
    <col min="10087" max="10088" width="5" style="44" customWidth="1"/>
    <col min="10089" max="10089" width="4.5703125" style="44" customWidth="1"/>
    <col min="10090" max="10090" width="7.42578125" style="44" customWidth="1"/>
    <col min="10091" max="10091" width="7.28515625" style="44" customWidth="1"/>
    <col min="10092" max="10093" width="4.7109375" style="44" customWidth="1"/>
    <col min="10094" max="10094" width="7.7109375" style="44" customWidth="1"/>
    <col min="10095" max="10096" width="4.7109375" style="44" customWidth="1"/>
    <col min="10097" max="10097" width="5.7109375" style="44" customWidth="1"/>
    <col min="10098" max="10098" width="5.28515625" style="44" customWidth="1"/>
    <col min="10099" max="10104" width="4.7109375" style="44" customWidth="1"/>
    <col min="10105" max="10105" width="5.85546875" style="44" customWidth="1"/>
    <col min="10106" max="10106" width="7.140625" style="44" customWidth="1"/>
    <col min="10107" max="10114" width="4.7109375" style="44" customWidth="1"/>
    <col min="10115" max="10115" width="5.5703125" style="44" customWidth="1"/>
    <col min="10116" max="10117" width="4.7109375" style="44" customWidth="1"/>
    <col min="10118" max="10119" width="5.5703125" style="44" customWidth="1"/>
    <col min="10120" max="10120" width="4.7109375" style="44" customWidth="1"/>
    <col min="10121" max="10122" width="5.5703125" style="44" customWidth="1"/>
    <col min="10123" max="10124" width="4.7109375" style="44" customWidth="1"/>
    <col min="10125" max="10125" width="6.28515625" style="44" customWidth="1"/>
    <col min="10126" max="10126" width="6" style="44" customWidth="1"/>
    <col min="10127" max="10127" width="7.7109375" style="44" customWidth="1"/>
    <col min="10128" max="10128" width="6.7109375" style="44" customWidth="1"/>
    <col min="10129" max="10129" width="10.42578125" style="44" customWidth="1"/>
    <col min="10130" max="10130" width="9.5703125" style="44" customWidth="1"/>
    <col min="10131" max="10131" width="9.7109375" style="44" customWidth="1"/>
    <col min="10132" max="10132" width="8.28515625" style="44" customWidth="1"/>
    <col min="10133" max="10133" width="4.5703125" style="44" customWidth="1"/>
    <col min="10134" max="10134" width="7.5703125" style="44" customWidth="1"/>
    <col min="10135" max="10135" width="5.85546875" style="44" customWidth="1"/>
    <col min="10136" max="10136" width="6.140625" style="44" customWidth="1"/>
    <col min="10137" max="10137" width="6" style="44" customWidth="1"/>
    <col min="10138" max="10138" width="6.28515625" style="44" customWidth="1"/>
    <col min="10139" max="10139" width="8.28515625" style="44" customWidth="1"/>
    <col min="10140" max="10140" width="10.42578125" style="44" customWidth="1"/>
    <col min="10141" max="10339" width="9" style="44"/>
    <col min="10340" max="10340" width="4.140625" style="44" customWidth="1"/>
    <col min="10341" max="10341" width="12.140625" style="44" customWidth="1"/>
    <col min="10342" max="10342" width="26.5703125" style="44" customWidth="1"/>
    <col min="10343" max="10344" width="5" style="44" customWidth="1"/>
    <col min="10345" max="10345" width="4.5703125" style="44" customWidth="1"/>
    <col min="10346" max="10346" width="7.42578125" style="44" customWidth="1"/>
    <col min="10347" max="10347" width="7.28515625" style="44" customWidth="1"/>
    <col min="10348" max="10349" width="4.7109375" style="44" customWidth="1"/>
    <col min="10350" max="10350" width="7.7109375" style="44" customWidth="1"/>
    <col min="10351" max="10352" width="4.7109375" style="44" customWidth="1"/>
    <col min="10353" max="10353" width="5.7109375" style="44" customWidth="1"/>
    <col min="10354" max="10354" width="5.28515625" style="44" customWidth="1"/>
    <col min="10355" max="10360" width="4.7109375" style="44" customWidth="1"/>
    <col min="10361" max="10361" width="5.85546875" style="44" customWidth="1"/>
    <col min="10362" max="10362" width="7.140625" style="44" customWidth="1"/>
    <col min="10363" max="10370" width="4.7109375" style="44" customWidth="1"/>
    <col min="10371" max="10371" width="5.5703125" style="44" customWidth="1"/>
    <col min="10372" max="10373" width="4.7109375" style="44" customWidth="1"/>
    <col min="10374" max="10375" width="5.5703125" style="44" customWidth="1"/>
    <col min="10376" max="10376" width="4.7109375" style="44" customWidth="1"/>
    <col min="10377" max="10378" width="5.5703125" style="44" customWidth="1"/>
    <col min="10379" max="10380" width="4.7109375" style="44" customWidth="1"/>
    <col min="10381" max="10381" width="6.28515625" style="44" customWidth="1"/>
    <col min="10382" max="10382" width="6" style="44" customWidth="1"/>
    <col min="10383" max="10383" width="7.7109375" style="44" customWidth="1"/>
    <col min="10384" max="10384" width="6.7109375" style="44" customWidth="1"/>
    <col min="10385" max="10385" width="10.42578125" style="44" customWidth="1"/>
    <col min="10386" max="10386" width="9.5703125" style="44" customWidth="1"/>
    <col min="10387" max="10387" width="9.7109375" style="44" customWidth="1"/>
    <col min="10388" max="10388" width="8.28515625" style="44" customWidth="1"/>
    <col min="10389" max="10389" width="4.5703125" style="44" customWidth="1"/>
    <col min="10390" max="10390" width="7.5703125" style="44" customWidth="1"/>
    <col min="10391" max="10391" width="5.85546875" style="44" customWidth="1"/>
    <col min="10392" max="10392" width="6.140625" style="44" customWidth="1"/>
    <col min="10393" max="10393" width="6" style="44" customWidth="1"/>
    <col min="10394" max="10394" width="6.28515625" style="44" customWidth="1"/>
    <col min="10395" max="10395" width="8.28515625" style="44" customWidth="1"/>
    <col min="10396" max="10396" width="10.42578125" style="44" customWidth="1"/>
    <col min="10397" max="10595" width="9" style="44"/>
    <col min="10596" max="10596" width="4.140625" style="44" customWidth="1"/>
    <col min="10597" max="10597" width="12.140625" style="44" customWidth="1"/>
    <col min="10598" max="10598" width="26.5703125" style="44" customWidth="1"/>
    <col min="10599" max="10600" width="5" style="44" customWidth="1"/>
    <col min="10601" max="10601" width="4.5703125" style="44" customWidth="1"/>
    <col min="10602" max="10602" width="7.42578125" style="44" customWidth="1"/>
    <col min="10603" max="10603" width="7.28515625" style="44" customWidth="1"/>
    <col min="10604" max="10605" width="4.7109375" style="44" customWidth="1"/>
    <col min="10606" max="10606" width="7.7109375" style="44" customWidth="1"/>
    <col min="10607" max="10608" width="4.7109375" style="44" customWidth="1"/>
    <col min="10609" max="10609" width="5.7109375" style="44" customWidth="1"/>
    <col min="10610" max="10610" width="5.28515625" style="44" customWidth="1"/>
    <col min="10611" max="10616" width="4.7109375" style="44" customWidth="1"/>
    <col min="10617" max="10617" width="5.85546875" style="44" customWidth="1"/>
    <col min="10618" max="10618" width="7.140625" style="44" customWidth="1"/>
    <col min="10619" max="10626" width="4.7109375" style="44" customWidth="1"/>
    <col min="10627" max="10627" width="5.5703125" style="44" customWidth="1"/>
    <col min="10628" max="10629" width="4.7109375" style="44" customWidth="1"/>
    <col min="10630" max="10631" width="5.5703125" style="44" customWidth="1"/>
    <col min="10632" max="10632" width="4.7109375" style="44" customWidth="1"/>
    <col min="10633" max="10634" width="5.5703125" style="44" customWidth="1"/>
    <col min="10635" max="10636" width="4.7109375" style="44" customWidth="1"/>
    <col min="10637" max="10637" width="6.28515625" style="44" customWidth="1"/>
    <col min="10638" max="10638" width="6" style="44" customWidth="1"/>
    <col min="10639" max="10639" width="7.7109375" style="44" customWidth="1"/>
    <col min="10640" max="10640" width="6.7109375" style="44" customWidth="1"/>
    <col min="10641" max="10641" width="10.42578125" style="44" customWidth="1"/>
    <col min="10642" max="10642" width="9.5703125" style="44" customWidth="1"/>
    <col min="10643" max="10643" width="9.7109375" style="44" customWidth="1"/>
    <col min="10644" max="10644" width="8.28515625" style="44" customWidth="1"/>
    <col min="10645" max="10645" width="4.5703125" style="44" customWidth="1"/>
    <col min="10646" max="10646" width="7.5703125" style="44" customWidth="1"/>
    <col min="10647" max="10647" width="5.85546875" style="44" customWidth="1"/>
    <col min="10648" max="10648" width="6.140625" style="44" customWidth="1"/>
    <col min="10649" max="10649" width="6" style="44" customWidth="1"/>
    <col min="10650" max="10650" width="6.28515625" style="44" customWidth="1"/>
    <col min="10651" max="10651" width="8.28515625" style="44" customWidth="1"/>
    <col min="10652" max="10652" width="10.42578125" style="44" customWidth="1"/>
    <col min="10653" max="10851" width="9" style="44"/>
    <col min="10852" max="10852" width="4.140625" style="44" customWidth="1"/>
    <col min="10853" max="10853" width="12.140625" style="44" customWidth="1"/>
    <col min="10854" max="10854" width="26.5703125" style="44" customWidth="1"/>
    <col min="10855" max="10856" width="5" style="44" customWidth="1"/>
    <col min="10857" max="10857" width="4.5703125" style="44" customWidth="1"/>
    <col min="10858" max="10858" width="7.42578125" style="44" customWidth="1"/>
    <col min="10859" max="10859" width="7.28515625" style="44" customWidth="1"/>
    <col min="10860" max="10861" width="4.7109375" style="44" customWidth="1"/>
    <col min="10862" max="10862" width="7.7109375" style="44" customWidth="1"/>
    <col min="10863" max="10864" width="4.7109375" style="44" customWidth="1"/>
    <col min="10865" max="10865" width="5.7109375" style="44" customWidth="1"/>
    <col min="10866" max="10866" width="5.28515625" style="44" customWidth="1"/>
    <col min="10867" max="10872" width="4.7109375" style="44" customWidth="1"/>
    <col min="10873" max="10873" width="5.85546875" style="44" customWidth="1"/>
    <col min="10874" max="10874" width="7.140625" style="44" customWidth="1"/>
    <col min="10875" max="10882" width="4.7109375" style="44" customWidth="1"/>
    <col min="10883" max="10883" width="5.5703125" style="44" customWidth="1"/>
    <col min="10884" max="10885" width="4.7109375" style="44" customWidth="1"/>
    <col min="10886" max="10887" width="5.5703125" style="44" customWidth="1"/>
    <col min="10888" max="10888" width="4.7109375" style="44" customWidth="1"/>
    <col min="10889" max="10890" width="5.5703125" style="44" customWidth="1"/>
    <col min="10891" max="10892" width="4.7109375" style="44" customWidth="1"/>
    <col min="10893" max="10893" width="6.28515625" style="44" customWidth="1"/>
    <col min="10894" max="10894" width="6" style="44" customWidth="1"/>
    <col min="10895" max="10895" width="7.7109375" style="44" customWidth="1"/>
    <col min="10896" max="10896" width="6.7109375" style="44" customWidth="1"/>
    <col min="10897" max="10897" width="10.42578125" style="44" customWidth="1"/>
    <col min="10898" max="10898" width="9.5703125" style="44" customWidth="1"/>
    <col min="10899" max="10899" width="9.7109375" style="44" customWidth="1"/>
    <col min="10900" max="10900" width="8.28515625" style="44" customWidth="1"/>
    <col min="10901" max="10901" width="4.5703125" style="44" customWidth="1"/>
    <col min="10902" max="10902" width="7.5703125" style="44" customWidth="1"/>
    <col min="10903" max="10903" width="5.85546875" style="44" customWidth="1"/>
    <col min="10904" max="10904" width="6.140625" style="44" customWidth="1"/>
    <col min="10905" max="10905" width="6" style="44" customWidth="1"/>
    <col min="10906" max="10906" width="6.28515625" style="44" customWidth="1"/>
    <col min="10907" max="10907" width="8.28515625" style="44" customWidth="1"/>
    <col min="10908" max="10908" width="10.42578125" style="44" customWidth="1"/>
    <col min="10909" max="11107" width="9" style="44"/>
    <col min="11108" max="11108" width="4.140625" style="44" customWidth="1"/>
    <col min="11109" max="11109" width="12.140625" style="44" customWidth="1"/>
    <col min="11110" max="11110" width="26.5703125" style="44" customWidth="1"/>
    <col min="11111" max="11112" width="5" style="44" customWidth="1"/>
    <col min="11113" max="11113" width="4.5703125" style="44" customWidth="1"/>
    <col min="11114" max="11114" width="7.42578125" style="44" customWidth="1"/>
    <col min="11115" max="11115" width="7.28515625" style="44" customWidth="1"/>
    <col min="11116" max="11117" width="4.7109375" style="44" customWidth="1"/>
    <col min="11118" max="11118" width="7.7109375" style="44" customWidth="1"/>
    <col min="11119" max="11120" width="4.7109375" style="44" customWidth="1"/>
    <col min="11121" max="11121" width="5.7109375" style="44" customWidth="1"/>
    <col min="11122" max="11122" width="5.28515625" style="44" customWidth="1"/>
    <col min="11123" max="11128" width="4.7109375" style="44" customWidth="1"/>
    <col min="11129" max="11129" width="5.85546875" style="44" customWidth="1"/>
    <col min="11130" max="11130" width="7.140625" style="44" customWidth="1"/>
    <col min="11131" max="11138" width="4.7109375" style="44" customWidth="1"/>
    <col min="11139" max="11139" width="5.5703125" style="44" customWidth="1"/>
    <col min="11140" max="11141" width="4.7109375" style="44" customWidth="1"/>
    <col min="11142" max="11143" width="5.5703125" style="44" customWidth="1"/>
    <col min="11144" max="11144" width="4.7109375" style="44" customWidth="1"/>
    <col min="11145" max="11146" width="5.5703125" style="44" customWidth="1"/>
    <col min="11147" max="11148" width="4.7109375" style="44" customWidth="1"/>
    <col min="11149" max="11149" width="6.28515625" style="44" customWidth="1"/>
    <col min="11150" max="11150" width="6" style="44" customWidth="1"/>
    <col min="11151" max="11151" width="7.7109375" style="44" customWidth="1"/>
    <col min="11152" max="11152" width="6.7109375" style="44" customWidth="1"/>
    <col min="11153" max="11153" width="10.42578125" style="44" customWidth="1"/>
    <col min="11154" max="11154" width="9.5703125" style="44" customWidth="1"/>
    <col min="11155" max="11155" width="9.7109375" style="44" customWidth="1"/>
    <col min="11156" max="11156" width="8.28515625" style="44" customWidth="1"/>
    <col min="11157" max="11157" width="4.5703125" style="44" customWidth="1"/>
    <col min="11158" max="11158" width="7.5703125" style="44" customWidth="1"/>
    <col min="11159" max="11159" width="5.85546875" style="44" customWidth="1"/>
    <col min="11160" max="11160" width="6.140625" style="44" customWidth="1"/>
    <col min="11161" max="11161" width="6" style="44" customWidth="1"/>
    <col min="11162" max="11162" width="6.28515625" style="44" customWidth="1"/>
    <col min="11163" max="11163" width="8.28515625" style="44" customWidth="1"/>
    <col min="11164" max="11164" width="10.42578125" style="44" customWidth="1"/>
    <col min="11165" max="11363" width="9" style="44"/>
    <col min="11364" max="11364" width="4.140625" style="44" customWidth="1"/>
    <col min="11365" max="11365" width="12.140625" style="44" customWidth="1"/>
    <col min="11366" max="11366" width="26.5703125" style="44" customWidth="1"/>
    <col min="11367" max="11368" width="5" style="44" customWidth="1"/>
    <col min="11369" max="11369" width="4.5703125" style="44" customWidth="1"/>
    <col min="11370" max="11370" width="7.42578125" style="44" customWidth="1"/>
    <col min="11371" max="11371" width="7.28515625" style="44" customWidth="1"/>
    <col min="11372" max="11373" width="4.7109375" style="44" customWidth="1"/>
    <col min="11374" max="11374" width="7.7109375" style="44" customWidth="1"/>
    <col min="11375" max="11376" width="4.7109375" style="44" customWidth="1"/>
    <col min="11377" max="11377" width="5.7109375" style="44" customWidth="1"/>
    <col min="11378" max="11378" width="5.28515625" style="44" customWidth="1"/>
    <col min="11379" max="11384" width="4.7109375" style="44" customWidth="1"/>
    <col min="11385" max="11385" width="5.85546875" style="44" customWidth="1"/>
    <col min="11386" max="11386" width="7.140625" style="44" customWidth="1"/>
    <col min="11387" max="11394" width="4.7109375" style="44" customWidth="1"/>
    <col min="11395" max="11395" width="5.5703125" style="44" customWidth="1"/>
    <col min="11396" max="11397" width="4.7109375" style="44" customWidth="1"/>
    <col min="11398" max="11399" width="5.5703125" style="44" customWidth="1"/>
    <col min="11400" max="11400" width="4.7109375" style="44" customWidth="1"/>
    <col min="11401" max="11402" width="5.5703125" style="44" customWidth="1"/>
    <col min="11403" max="11404" width="4.7109375" style="44" customWidth="1"/>
    <col min="11405" max="11405" width="6.28515625" style="44" customWidth="1"/>
    <col min="11406" max="11406" width="6" style="44" customWidth="1"/>
    <col min="11407" max="11407" width="7.7109375" style="44" customWidth="1"/>
    <col min="11408" max="11408" width="6.7109375" style="44" customWidth="1"/>
    <col min="11409" max="11409" width="10.42578125" style="44" customWidth="1"/>
    <col min="11410" max="11410" width="9.5703125" style="44" customWidth="1"/>
    <col min="11411" max="11411" width="9.7109375" style="44" customWidth="1"/>
    <col min="11412" max="11412" width="8.28515625" style="44" customWidth="1"/>
    <col min="11413" max="11413" width="4.5703125" style="44" customWidth="1"/>
    <col min="11414" max="11414" width="7.5703125" style="44" customWidth="1"/>
    <col min="11415" max="11415" width="5.85546875" style="44" customWidth="1"/>
    <col min="11416" max="11416" width="6.140625" style="44" customWidth="1"/>
    <col min="11417" max="11417" width="6" style="44" customWidth="1"/>
    <col min="11418" max="11418" width="6.28515625" style="44" customWidth="1"/>
    <col min="11419" max="11419" width="8.28515625" style="44" customWidth="1"/>
    <col min="11420" max="11420" width="10.42578125" style="44" customWidth="1"/>
    <col min="11421" max="11619" width="9" style="44"/>
    <col min="11620" max="11620" width="4.140625" style="44" customWidth="1"/>
    <col min="11621" max="11621" width="12.140625" style="44" customWidth="1"/>
    <col min="11622" max="11622" width="26.5703125" style="44" customWidth="1"/>
    <col min="11623" max="11624" width="5" style="44" customWidth="1"/>
    <col min="11625" max="11625" width="4.5703125" style="44" customWidth="1"/>
    <col min="11626" max="11626" width="7.42578125" style="44" customWidth="1"/>
    <col min="11627" max="11627" width="7.28515625" style="44" customWidth="1"/>
    <col min="11628" max="11629" width="4.7109375" style="44" customWidth="1"/>
    <col min="11630" max="11630" width="7.7109375" style="44" customWidth="1"/>
    <col min="11631" max="11632" width="4.7109375" style="44" customWidth="1"/>
    <col min="11633" max="11633" width="5.7109375" style="44" customWidth="1"/>
    <col min="11634" max="11634" width="5.28515625" style="44" customWidth="1"/>
    <col min="11635" max="11640" width="4.7109375" style="44" customWidth="1"/>
    <col min="11641" max="11641" width="5.85546875" style="44" customWidth="1"/>
    <col min="11642" max="11642" width="7.140625" style="44" customWidth="1"/>
    <col min="11643" max="11650" width="4.7109375" style="44" customWidth="1"/>
    <col min="11651" max="11651" width="5.5703125" style="44" customWidth="1"/>
    <col min="11652" max="11653" width="4.7109375" style="44" customWidth="1"/>
    <col min="11654" max="11655" width="5.5703125" style="44" customWidth="1"/>
    <col min="11656" max="11656" width="4.7109375" style="44" customWidth="1"/>
    <col min="11657" max="11658" width="5.5703125" style="44" customWidth="1"/>
    <col min="11659" max="11660" width="4.7109375" style="44" customWidth="1"/>
    <col min="11661" max="11661" width="6.28515625" style="44" customWidth="1"/>
    <col min="11662" max="11662" width="6" style="44" customWidth="1"/>
    <col min="11663" max="11663" width="7.7109375" style="44" customWidth="1"/>
    <col min="11664" max="11664" width="6.7109375" style="44" customWidth="1"/>
    <col min="11665" max="11665" width="10.42578125" style="44" customWidth="1"/>
    <col min="11666" max="11666" width="9.5703125" style="44" customWidth="1"/>
    <col min="11667" max="11667" width="9.7109375" style="44" customWidth="1"/>
    <col min="11668" max="11668" width="8.28515625" style="44" customWidth="1"/>
    <col min="11669" max="11669" width="4.5703125" style="44" customWidth="1"/>
    <col min="11670" max="11670" width="7.5703125" style="44" customWidth="1"/>
    <col min="11671" max="11671" width="5.85546875" style="44" customWidth="1"/>
    <col min="11672" max="11672" width="6.140625" style="44" customWidth="1"/>
    <col min="11673" max="11673" width="6" style="44" customWidth="1"/>
    <col min="11674" max="11674" width="6.28515625" style="44" customWidth="1"/>
    <col min="11675" max="11675" width="8.28515625" style="44" customWidth="1"/>
    <col min="11676" max="11676" width="10.42578125" style="44" customWidth="1"/>
    <col min="11677" max="11875" width="9" style="44"/>
    <col min="11876" max="11876" width="4.140625" style="44" customWidth="1"/>
    <col min="11877" max="11877" width="12.140625" style="44" customWidth="1"/>
    <col min="11878" max="11878" width="26.5703125" style="44" customWidth="1"/>
    <col min="11879" max="11880" width="5" style="44" customWidth="1"/>
    <col min="11881" max="11881" width="4.5703125" style="44" customWidth="1"/>
    <col min="11882" max="11882" width="7.42578125" style="44" customWidth="1"/>
    <col min="11883" max="11883" width="7.28515625" style="44" customWidth="1"/>
    <col min="11884" max="11885" width="4.7109375" style="44" customWidth="1"/>
    <col min="11886" max="11886" width="7.7109375" style="44" customWidth="1"/>
    <col min="11887" max="11888" width="4.7109375" style="44" customWidth="1"/>
    <col min="11889" max="11889" width="5.7109375" style="44" customWidth="1"/>
    <col min="11890" max="11890" width="5.28515625" style="44" customWidth="1"/>
    <col min="11891" max="11896" width="4.7109375" style="44" customWidth="1"/>
    <col min="11897" max="11897" width="5.85546875" style="44" customWidth="1"/>
    <col min="11898" max="11898" width="7.140625" style="44" customWidth="1"/>
    <col min="11899" max="11906" width="4.7109375" style="44" customWidth="1"/>
    <col min="11907" max="11907" width="5.5703125" style="44" customWidth="1"/>
    <col min="11908" max="11909" width="4.7109375" style="44" customWidth="1"/>
    <col min="11910" max="11911" width="5.5703125" style="44" customWidth="1"/>
    <col min="11912" max="11912" width="4.7109375" style="44" customWidth="1"/>
    <col min="11913" max="11914" width="5.5703125" style="44" customWidth="1"/>
    <col min="11915" max="11916" width="4.7109375" style="44" customWidth="1"/>
    <col min="11917" max="11917" width="6.28515625" style="44" customWidth="1"/>
    <col min="11918" max="11918" width="6" style="44" customWidth="1"/>
    <col min="11919" max="11919" width="7.7109375" style="44" customWidth="1"/>
    <col min="11920" max="11920" width="6.7109375" style="44" customWidth="1"/>
    <col min="11921" max="11921" width="10.42578125" style="44" customWidth="1"/>
    <col min="11922" max="11922" width="9.5703125" style="44" customWidth="1"/>
    <col min="11923" max="11923" width="9.7109375" style="44" customWidth="1"/>
    <col min="11924" max="11924" width="8.28515625" style="44" customWidth="1"/>
    <col min="11925" max="11925" width="4.5703125" style="44" customWidth="1"/>
    <col min="11926" max="11926" width="7.5703125" style="44" customWidth="1"/>
    <col min="11927" max="11927" width="5.85546875" style="44" customWidth="1"/>
    <col min="11928" max="11928" width="6.140625" style="44" customWidth="1"/>
    <col min="11929" max="11929" width="6" style="44" customWidth="1"/>
    <col min="11930" max="11930" width="6.28515625" style="44" customWidth="1"/>
    <col min="11931" max="11931" width="8.28515625" style="44" customWidth="1"/>
    <col min="11932" max="11932" width="10.42578125" style="44" customWidth="1"/>
    <col min="11933" max="12131" width="9" style="44"/>
    <col min="12132" max="12132" width="4.140625" style="44" customWidth="1"/>
    <col min="12133" max="12133" width="12.140625" style="44" customWidth="1"/>
    <col min="12134" max="12134" width="26.5703125" style="44" customWidth="1"/>
    <col min="12135" max="12136" width="5" style="44" customWidth="1"/>
    <col min="12137" max="12137" width="4.5703125" style="44" customWidth="1"/>
    <col min="12138" max="12138" width="7.42578125" style="44" customWidth="1"/>
    <col min="12139" max="12139" width="7.28515625" style="44" customWidth="1"/>
    <col min="12140" max="12141" width="4.7109375" style="44" customWidth="1"/>
    <col min="12142" max="12142" width="7.7109375" style="44" customWidth="1"/>
    <col min="12143" max="12144" width="4.7109375" style="44" customWidth="1"/>
    <col min="12145" max="12145" width="5.7109375" style="44" customWidth="1"/>
    <col min="12146" max="12146" width="5.28515625" style="44" customWidth="1"/>
    <col min="12147" max="12152" width="4.7109375" style="44" customWidth="1"/>
    <col min="12153" max="12153" width="5.85546875" style="44" customWidth="1"/>
    <col min="12154" max="12154" width="7.140625" style="44" customWidth="1"/>
    <col min="12155" max="12162" width="4.7109375" style="44" customWidth="1"/>
    <col min="12163" max="12163" width="5.5703125" style="44" customWidth="1"/>
    <col min="12164" max="12165" width="4.7109375" style="44" customWidth="1"/>
    <col min="12166" max="12167" width="5.5703125" style="44" customWidth="1"/>
    <col min="12168" max="12168" width="4.7109375" style="44" customWidth="1"/>
    <col min="12169" max="12170" width="5.5703125" style="44" customWidth="1"/>
    <col min="12171" max="12172" width="4.7109375" style="44" customWidth="1"/>
    <col min="12173" max="12173" width="6.28515625" style="44" customWidth="1"/>
    <col min="12174" max="12174" width="6" style="44" customWidth="1"/>
    <col min="12175" max="12175" width="7.7109375" style="44" customWidth="1"/>
    <col min="12176" max="12176" width="6.7109375" style="44" customWidth="1"/>
    <col min="12177" max="12177" width="10.42578125" style="44" customWidth="1"/>
    <col min="12178" max="12178" width="9.5703125" style="44" customWidth="1"/>
    <col min="12179" max="12179" width="9.7109375" style="44" customWidth="1"/>
    <col min="12180" max="12180" width="8.28515625" style="44" customWidth="1"/>
    <col min="12181" max="12181" width="4.5703125" style="44" customWidth="1"/>
    <col min="12182" max="12182" width="7.5703125" style="44" customWidth="1"/>
    <col min="12183" max="12183" width="5.85546875" style="44" customWidth="1"/>
    <col min="12184" max="12184" width="6.140625" style="44" customWidth="1"/>
    <col min="12185" max="12185" width="6" style="44" customWidth="1"/>
    <col min="12186" max="12186" width="6.28515625" style="44" customWidth="1"/>
    <col min="12187" max="12187" width="8.28515625" style="44" customWidth="1"/>
    <col min="12188" max="12188" width="10.42578125" style="44" customWidth="1"/>
    <col min="12189" max="12387" width="9" style="44"/>
    <col min="12388" max="12388" width="4.140625" style="44" customWidth="1"/>
    <col min="12389" max="12389" width="12.140625" style="44" customWidth="1"/>
    <col min="12390" max="12390" width="26.5703125" style="44" customWidth="1"/>
    <col min="12391" max="12392" width="5" style="44" customWidth="1"/>
    <col min="12393" max="12393" width="4.5703125" style="44" customWidth="1"/>
    <col min="12394" max="12394" width="7.42578125" style="44" customWidth="1"/>
    <col min="12395" max="12395" width="7.28515625" style="44" customWidth="1"/>
    <col min="12396" max="12397" width="4.7109375" style="44" customWidth="1"/>
    <col min="12398" max="12398" width="7.7109375" style="44" customWidth="1"/>
    <col min="12399" max="12400" width="4.7109375" style="44" customWidth="1"/>
    <col min="12401" max="12401" width="5.7109375" style="44" customWidth="1"/>
    <col min="12402" max="12402" width="5.28515625" style="44" customWidth="1"/>
    <col min="12403" max="12408" width="4.7109375" style="44" customWidth="1"/>
    <col min="12409" max="12409" width="5.85546875" style="44" customWidth="1"/>
    <col min="12410" max="12410" width="7.140625" style="44" customWidth="1"/>
    <col min="12411" max="12418" width="4.7109375" style="44" customWidth="1"/>
    <col min="12419" max="12419" width="5.5703125" style="44" customWidth="1"/>
    <col min="12420" max="12421" width="4.7109375" style="44" customWidth="1"/>
    <col min="12422" max="12423" width="5.5703125" style="44" customWidth="1"/>
    <col min="12424" max="12424" width="4.7109375" style="44" customWidth="1"/>
    <col min="12425" max="12426" width="5.5703125" style="44" customWidth="1"/>
    <col min="12427" max="12428" width="4.7109375" style="44" customWidth="1"/>
    <col min="12429" max="12429" width="6.28515625" style="44" customWidth="1"/>
    <col min="12430" max="12430" width="6" style="44" customWidth="1"/>
    <col min="12431" max="12431" width="7.7109375" style="44" customWidth="1"/>
    <col min="12432" max="12432" width="6.7109375" style="44" customWidth="1"/>
    <col min="12433" max="12433" width="10.42578125" style="44" customWidth="1"/>
    <col min="12434" max="12434" width="9.5703125" style="44" customWidth="1"/>
    <col min="12435" max="12435" width="9.7109375" style="44" customWidth="1"/>
    <col min="12436" max="12436" width="8.28515625" style="44" customWidth="1"/>
    <col min="12437" max="12437" width="4.5703125" style="44" customWidth="1"/>
    <col min="12438" max="12438" width="7.5703125" style="44" customWidth="1"/>
    <col min="12439" max="12439" width="5.85546875" style="44" customWidth="1"/>
    <col min="12440" max="12440" width="6.140625" style="44" customWidth="1"/>
    <col min="12441" max="12441" width="6" style="44" customWidth="1"/>
    <col min="12442" max="12442" width="6.28515625" style="44" customWidth="1"/>
    <col min="12443" max="12443" width="8.28515625" style="44" customWidth="1"/>
    <col min="12444" max="12444" width="10.42578125" style="44" customWidth="1"/>
    <col min="12445" max="12643" width="9" style="44"/>
    <col min="12644" max="12644" width="4.140625" style="44" customWidth="1"/>
    <col min="12645" max="12645" width="12.140625" style="44" customWidth="1"/>
    <col min="12646" max="12646" width="26.5703125" style="44" customWidth="1"/>
    <col min="12647" max="12648" width="5" style="44" customWidth="1"/>
    <col min="12649" max="12649" width="4.5703125" style="44" customWidth="1"/>
    <col min="12650" max="12650" width="7.42578125" style="44" customWidth="1"/>
    <col min="12651" max="12651" width="7.28515625" style="44" customWidth="1"/>
    <col min="12652" max="12653" width="4.7109375" style="44" customWidth="1"/>
    <col min="12654" max="12654" width="7.7109375" style="44" customWidth="1"/>
    <col min="12655" max="12656" width="4.7109375" style="44" customWidth="1"/>
    <col min="12657" max="12657" width="5.7109375" style="44" customWidth="1"/>
    <col min="12658" max="12658" width="5.28515625" style="44" customWidth="1"/>
    <col min="12659" max="12664" width="4.7109375" style="44" customWidth="1"/>
    <col min="12665" max="12665" width="5.85546875" style="44" customWidth="1"/>
    <col min="12666" max="12666" width="7.140625" style="44" customWidth="1"/>
    <col min="12667" max="12674" width="4.7109375" style="44" customWidth="1"/>
    <col min="12675" max="12675" width="5.5703125" style="44" customWidth="1"/>
    <col min="12676" max="12677" width="4.7109375" style="44" customWidth="1"/>
    <col min="12678" max="12679" width="5.5703125" style="44" customWidth="1"/>
    <col min="12680" max="12680" width="4.7109375" style="44" customWidth="1"/>
    <col min="12681" max="12682" width="5.5703125" style="44" customWidth="1"/>
    <col min="12683" max="12684" width="4.7109375" style="44" customWidth="1"/>
    <col min="12685" max="12685" width="6.28515625" style="44" customWidth="1"/>
    <col min="12686" max="12686" width="6" style="44" customWidth="1"/>
    <col min="12687" max="12687" width="7.7109375" style="44" customWidth="1"/>
    <col min="12688" max="12688" width="6.7109375" style="44" customWidth="1"/>
    <col min="12689" max="12689" width="10.42578125" style="44" customWidth="1"/>
    <col min="12690" max="12690" width="9.5703125" style="44" customWidth="1"/>
    <col min="12691" max="12691" width="9.7109375" style="44" customWidth="1"/>
    <col min="12692" max="12692" width="8.28515625" style="44" customWidth="1"/>
    <col min="12693" max="12693" width="4.5703125" style="44" customWidth="1"/>
    <col min="12694" max="12694" width="7.5703125" style="44" customWidth="1"/>
    <col min="12695" max="12695" width="5.85546875" style="44" customWidth="1"/>
    <col min="12696" max="12696" width="6.140625" style="44" customWidth="1"/>
    <col min="12697" max="12697" width="6" style="44" customWidth="1"/>
    <col min="12698" max="12698" width="6.28515625" style="44" customWidth="1"/>
    <col min="12699" max="12699" width="8.28515625" style="44" customWidth="1"/>
    <col min="12700" max="12700" width="10.42578125" style="44" customWidth="1"/>
    <col min="12701" max="12899" width="9" style="44"/>
    <col min="12900" max="12900" width="4.140625" style="44" customWidth="1"/>
    <col min="12901" max="12901" width="12.140625" style="44" customWidth="1"/>
    <col min="12902" max="12902" width="26.5703125" style="44" customWidth="1"/>
    <col min="12903" max="12904" width="5" style="44" customWidth="1"/>
    <col min="12905" max="12905" width="4.5703125" style="44" customWidth="1"/>
    <col min="12906" max="12906" width="7.42578125" style="44" customWidth="1"/>
    <col min="12907" max="12907" width="7.28515625" style="44" customWidth="1"/>
    <col min="12908" max="12909" width="4.7109375" style="44" customWidth="1"/>
    <col min="12910" max="12910" width="7.7109375" style="44" customWidth="1"/>
    <col min="12911" max="12912" width="4.7109375" style="44" customWidth="1"/>
    <col min="12913" max="12913" width="5.7109375" style="44" customWidth="1"/>
    <col min="12914" max="12914" width="5.28515625" style="44" customWidth="1"/>
    <col min="12915" max="12920" width="4.7109375" style="44" customWidth="1"/>
    <col min="12921" max="12921" width="5.85546875" style="44" customWidth="1"/>
    <col min="12922" max="12922" width="7.140625" style="44" customWidth="1"/>
    <col min="12923" max="12930" width="4.7109375" style="44" customWidth="1"/>
    <col min="12931" max="12931" width="5.5703125" style="44" customWidth="1"/>
    <col min="12932" max="12933" width="4.7109375" style="44" customWidth="1"/>
    <col min="12934" max="12935" width="5.5703125" style="44" customWidth="1"/>
    <col min="12936" max="12936" width="4.7109375" style="44" customWidth="1"/>
    <col min="12937" max="12938" width="5.5703125" style="44" customWidth="1"/>
    <col min="12939" max="12940" width="4.7109375" style="44" customWidth="1"/>
    <col min="12941" max="12941" width="6.28515625" style="44" customWidth="1"/>
    <col min="12942" max="12942" width="6" style="44" customWidth="1"/>
    <col min="12943" max="12943" width="7.7109375" style="44" customWidth="1"/>
    <col min="12944" max="12944" width="6.7109375" style="44" customWidth="1"/>
    <col min="12945" max="12945" width="10.42578125" style="44" customWidth="1"/>
    <col min="12946" max="12946" width="9.5703125" style="44" customWidth="1"/>
    <col min="12947" max="12947" width="9.7109375" style="44" customWidth="1"/>
    <col min="12948" max="12948" width="8.28515625" style="44" customWidth="1"/>
    <col min="12949" max="12949" width="4.5703125" style="44" customWidth="1"/>
    <col min="12950" max="12950" width="7.5703125" style="44" customWidth="1"/>
    <col min="12951" max="12951" width="5.85546875" style="44" customWidth="1"/>
    <col min="12952" max="12952" width="6.140625" style="44" customWidth="1"/>
    <col min="12953" max="12953" width="6" style="44" customWidth="1"/>
    <col min="12954" max="12954" width="6.28515625" style="44" customWidth="1"/>
    <col min="12955" max="12955" width="8.28515625" style="44" customWidth="1"/>
    <col min="12956" max="12956" width="10.42578125" style="44" customWidth="1"/>
    <col min="12957" max="13155" width="9" style="44"/>
    <col min="13156" max="13156" width="4.140625" style="44" customWidth="1"/>
    <col min="13157" max="13157" width="12.140625" style="44" customWidth="1"/>
    <col min="13158" max="13158" width="26.5703125" style="44" customWidth="1"/>
    <col min="13159" max="13160" width="5" style="44" customWidth="1"/>
    <col min="13161" max="13161" width="4.5703125" style="44" customWidth="1"/>
    <col min="13162" max="13162" width="7.42578125" style="44" customWidth="1"/>
    <col min="13163" max="13163" width="7.28515625" style="44" customWidth="1"/>
    <col min="13164" max="13165" width="4.7109375" style="44" customWidth="1"/>
    <col min="13166" max="13166" width="7.7109375" style="44" customWidth="1"/>
    <col min="13167" max="13168" width="4.7109375" style="44" customWidth="1"/>
    <col min="13169" max="13169" width="5.7109375" style="44" customWidth="1"/>
    <col min="13170" max="13170" width="5.28515625" style="44" customWidth="1"/>
    <col min="13171" max="13176" width="4.7109375" style="44" customWidth="1"/>
    <col min="13177" max="13177" width="5.85546875" style="44" customWidth="1"/>
    <col min="13178" max="13178" width="7.140625" style="44" customWidth="1"/>
    <col min="13179" max="13186" width="4.7109375" style="44" customWidth="1"/>
    <col min="13187" max="13187" width="5.5703125" style="44" customWidth="1"/>
    <col min="13188" max="13189" width="4.7109375" style="44" customWidth="1"/>
    <col min="13190" max="13191" width="5.5703125" style="44" customWidth="1"/>
    <col min="13192" max="13192" width="4.7109375" style="44" customWidth="1"/>
    <col min="13193" max="13194" width="5.5703125" style="44" customWidth="1"/>
    <col min="13195" max="13196" width="4.7109375" style="44" customWidth="1"/>
    <col min="13197" max="13197" width="6.28515625" style="44" customWidth="1"/>
    <col min="13198" max="13198" width="6" style="44" customWidth="1"/>
    <col min="13199" max="13199" width="7.7109375" style="44" customWidth="1"/>
    <col min="13200" max="13200" width="6.7109375" style="44" customWidth="1"/>
    <col min="13201" max="13201" width="10.42578125" style="44" customWidth="1"/>
    <col min="13202" max="13202" width="9.5703125" style="44" customWidth="1"/>
    <col min="13203" max="13203" width="9.7109375" style="44" customWidth="1"/>
    <col min="13204" max="13204" width="8.28515625" style="44" customWidth="1"/>
    <col min="13205" max="13205" width="4.5703125" style="44" customWidth="1"/>
    <col min="13206" max="13206" width="7.5703125" style="44" customWidth="1"/>
    <col min="13207" max="13207" width="5.85546875" style="44" customWidth="1"/>
    <col min="13208" max="13208" width="6.140625" style="44" customWidth="1"/>
    <col min="13209" max="13209" width="6" style="44" customWidth="1"/>
    <col min="13210" max="13210" width="6.28515625" style="44" customWidth="1"/>
    <col min="13211" max="13211" width="8.28515625" style="44" customWidth="1"/>
    <col min="13212" max="13212" width="10.42578125" style="44" customWidth="1"/>
    <col min="13213" max="13411" width="9" style="44"/>
    <col min="13412" max="13412" width="4.140625" style="44" customWidth="1"/>
    <col min="13413" max="13413" width="12.140625" style="44" customWidth="1"/>
    <col min="13414" max="13414" width="26.5703125" style="44" customWidth="1"/>
    <col min="13415" max="13416" width="5" style="44" customWidth="1"/>
    <col min="13417" max="13417" width="4.5703125" style="44" customWidth="1"/>
    <col min="13418" max="13418" width="7.42578125" style="44" customWidth="1"/>
    <col min="13419" max="13419" width="7.28515625" style="44" customWidth="1"/>
    <col min="13420" max="13421" width="4.7109375" style="44" customWidth="1"/>
    <col min="13422" max="13422" width="7.7109375" style="44" customWidth="1"/>
    <col min="13423" max="13424" width="4.7109375" style="44" customWidth="1"/>
    <col min="13425" max="13425" width="5.7109375" style="44" customWidth="1"/>
    <col min="13426" max="13426" width="5.28515625" style="44" customWidth="1"/>
    <col min="13427" max="13432" width="4.7109375" style="44" customWidth="1"/>
    <col min="13433" max="13433" width="5.85546875" style="44" customWidth="1"/>
    <col min="13434" max="13434" width="7.140625" style="44" customWidth="1"/>
    <col min="13435" max="13442" width="4.7109375" style="44" customWidth="1"/>
    <col min="13443" max="13443" width="5.5703125" style="44" customWidth="1"/>
    <col min="13444" max="13445" width="4.7109375" style="44" customWidth="1"/>
    <col min="13446" max="13447" width="5.5703125" style="44" customWidth="1"/>
    <col min="13448" max="13448" width="4.7109375" style="44" customWidth="1"/>
    <col min="13449" max="13450" width="5.5703125" style="44" customWidth="1"/>
    <col min="13451" max="13452" width="4.7109375" style="44" customWidth="1"/>
    <col min="13453" max="13453" width="6.28515625" style="44" customWidth="1"/>
    <col min="13454" max="13454" width="6" style="44" customWidth="1"/>
    <col min="13455" max="13455" width="7.7109375" style="44" customWidth="1"/>
    <col min="13456" max="13456" width="6.7109375" style="44" customWidth="1"/>
    <col min="13457" max="13457" width="10.42578125" style="44" customWidth="1"/>
    <col min="13458" max="13458" width="9.5703125" style="44" customWidth="1"/>
    <col min="13459" max="13459" width="9.7109375" style="44" customWidth="1"/>
    <col min="13460" max="13460" width="8.28515625" style="44" customWidth="1"/>
    <col min="13461" max="13461" width="4.5703125" style="44" customWidth="1"/>
    <col min="13462" max="13462" width="7.5703125" style="44" customWidth="1"/>
    <col min="13463" max="13463" width="5.85546875" style="44" customWidth="1"/>
    <col min="13464" max="13464" width="6.140625" style="44" customWidth="1"/>
    <col min="13465" max="13465" width="6" style="44" customWidth="1"/>
    <col min="13466" max="13466" width="6.28515625" style="44" customWidth="1"/>
    <col min="13467" max="13467" width="8.28515625" style="44" customWidth="1"/>
    <col min="13468" max="13468" width="10.42578125" style="44" customWidth="1"/>
    <col min="13469" max="13667" width="9" style="44"/>
    <col min="13668" max="13668" width="4.140625" style="44" customWidth="1"/>
    <col min="13669" max="13669" width="12.140625" style="44" customWidth="1"/>
    <col min="13670" max="13670" width="26.5703125" style="44" customWidth="1"/>
    <col min="13671" max="13672" width="5" style="44" customWidth="1"/>
    <col min="13673" max="13673" width="4.5703125" style="44" customWidth="1"/>
    <col min="13674" max="13674" width="7.42578125" style="44" customWidth="1"/>
    <col min="13675" max="13675" width="7.28515625" style="44" customWidth="1"/>
    <col min="13676" max="13677" width="4.7109375" style="44" customWidth="1"/>
    <col min="13678" max="13678" width="7.7109375" style="44" customWidth="1"/>
    <col min="13679" max="13680" width="4.7109375" style="44" customWidth="1"/>
    <col min="13681" max="13681" width="5.7109375" style="44" customWidth="1"/>
    <col min="13682" max="13682" width="5.28515625" style="44" customWidth="1"/>
    <col min="13683" max="13688" width="4.7109375" style="44" customWidth="1"/>
    <col min="13689" max="13689" width="5.85546875" style="44" customWidth="1"/>
    <col min="13690" max="13690" width="7.140625" style="44" customWidth="1"/>
    <col min="13691" max="13698" width="4.7109375" style="44" customWidth="1"/>
    <col min="13699" max="13699" width="5.5703125" style="44" customWidth="1"/>
    <col min="13700" max="13701" width="4.7109375" style="44" customWidth="1"/>
    <col min="13702" max="13703" width="5.5703125" style="44" customWidth="1"/>
    <col min="13704" max="13704" width="4.7109375" style="44" customWidth="1"/>
    <col min="13705" max="13706" width="5.5703125" style="44" customWidth="1"/>
    <col min="13707" max="13708" width="4.7109375" style="44" customWidth="1"/>
    <col min="13709" max="13709" width="6.28515625" style="44" customWidth="1"/>
    <col min="13710" max="13710" width="6" style="44" customWidth="1"/>
    <col min="13711" max="13711" width="7.7109375" style="44" customWidth="1"/>
    <col min="13712" max="13712" width="6.7109375" style="44" customWidth="1"/>
    <col min="13713" max="13713" width="10.42578125" style="44" customWidth="1"/>
    <col min="13714" max="13714" width="9.5703125" style="44" customWidth="1"/>
    <col min="13715" max="13715" width="9.7109375" style="44" customWidth="1"/>
    <col min="13716" max="13716" width="8.28515625" style="44" customWidth="1"/>
    <col min="13717" max="13717" width="4.5703125" style="44" customWidth="1"/>
    <col min="13718" max="13718" width="7.5703125" style="44" customWidth="1"/>
    <col min="13719" max="13719" width="5.85546875" style="44" customWidth="1"/>
    <col min="13720" max="13720" width="6.140625" style="44" customWidth="1"/>
    <col min="13721" max="13721" width="6" style="44" customWidth="1"/>
    <col min="13722" max="13722" width="6.28515625" style="44" customWidth="1"/>
    <col min="13723" max="13723" width="8.28515625" style="44" customWidth="1"/>
    <col min="13724" max="13724" width="10.42578125" style="44" customWidth="1"/>
    <col min="13725" max="13923" width="9" style="44"/>
    <col min="13924" max="13924" width="4.140625" style="44" customWidth="1"/>
    <col min="13925" max="13925" width="12.140625" style="44" customWidth="1"/>
    <col min="13926" max="13926" width="26.5703125" style="44" customWidth="1"/>
    <col min="13927" max="13928" width="5" style="44" customWidth="1"/>
    <col min="13929" max="13929" width="4.5703125" style="44" customWidth="1"/>
    <col min="13930" max="13930" width="7.42578125" style="44" customWidth="1"/>
    <col min="13931" max="13931" width="7.28515625" style="44" customWidth="1"/>
    <col min="13932" max="13933" width="4.7109375" style="44" customWidth="1"/>
    <col min="13934" max="13934" width="7.7109375" style="44" customWidth="1"/>
    <col min="13935" max="13936" width="4.7109375" style="44" customWidth="1"/>
    <col min="13937" max="13937" width="5.7109375" style="44" customWidth="1"/>
    <col min="13938" max="13938" width="5.28515625" style="44" customWidth="1"/>
    <col min="13939" max="13944" width="4.7109375" style="44" customWidth="1"/>
    <col min="13945" max="13945" width="5.85546875" style="44" customWidth="1"/>
    <col min="13946" max="13946" width="7.140625" style="44" customWidth="1"/>
    <col min="13947" max="13954" width="4.7109375" style="44" customWidth="1"/>
    <col min="13955" max="13955" width="5.5703125" style="44" customWidth="1"/>
    <col min="13956" max="13957" width="4.7109375" style="44" customWidth="1"/>
    <col min="13958" max="13959" width="5.5703125" style="44" customWidth="1"/>
    <col min="13960" max="13960" width="4.7109375" style="44" customWidth="1"/>
    <col min="13961" max="13962" width="5.5703125" style="44" customWidth="1"/>
    <col min="13963" max="13964" width="4.7109375" style="44" customWidth="1"/>
    <col min="13965" max="13965" width="6.28515625" style="44" customWidth="1"/>
    <col min="13966" max="13966" width="6" style="44" customWidth="1"/>
    <col min="13967" max="13967" width="7.7109375" style="44" customWidth="1"/>
    <col min="13968" max="13968" width="6.7109375" style="44" customWidth="1"/>
    <col min="13969" max="13969" width="10.42578125" style="44" customWidth="1"/>
    <col min="13970" max="13970" width="9.5703125" style="44" customWidth="1"/>
    <col min="13971" max="13971" width="9.7109375" style="44" customWidth="1"/>
    <col min="13972" max="13972" width="8.28515625" style="44" customWidth="1"/>
    <col min="13973" max="13973" width="4.5703125" style="44" customWidth="1"/>
    <col min="13974" max="13974" width="7.5703125" style="44" customWidth="1"/>
    <col min="13975" max="13975" width="5.85546875" style="44" customWidth="1"/>
    <col min="13976" max="13976" width="6.140625" style="44" customWidth="1"/>
    <col min="13977" max="13977" width="6" style="44" customWidth="1"/>
    <col min="13978" max="13978" width="6.28515625" style="44" customWidth="1"/>
    <col min="13979" max="13979" width="8.28515625" style="44" customWidth="1"/>
    <col min="13980" max="13980" width="10.42578125" style="44" customWidth="1"/>
    <col min="13981" max="14179" width="9" style="44"/>
    <col min="14180" max="14180" width="4.140625" style="44" customWidth="1"/>
    <col min="14181" max="14181" width="12.140625" style="44" customWidth="1"/>
    <col min="14182" max="14182" width="26.5703125" style="44" customWidth="1"/>
    <col min="14183" max="14184" width="5" style="44" customWidth="1"/>
    <col min="14185" max="14185" width="4.5703125" style="44" customWidth="1"/>
    <col min="14186" max="14186" width="7.42578125" style="44" customWidth="1"/>
    <col min="14187" max="14187" width="7.28515625" style="44" customWidth="1"/>
    <col min="14188" max="14189" width="4.7109375" style="44" customWidth="1"/>
    <col min="14190" max="14190" width="7.7109375" style="44" customWidth="1"/>
    <col min="14191" max="14192" width="4.7109375" style="44" customWidth="1"/>
    <col min="14193" max="14193" width="5.7109375" style="44" customWidth="1"/>
    <col min="14194" max="14194" width="5.28515625" style="44" customWidth="1"/>
    <col min="14195" max="14200" width="4.7109375" style="44" customWidth="1"/>
    <col min="14201" max="14201" width="5.85546875" style="44" customWidth="1"/>
    <col min="14202" max="14202" width="7.140625" style="44" customWidth="1"/>
    <col min="14203" max="14210" width="4.7109375" style="44" customWidth="1"/>
    <col min="14211" max="14211" width="5.5703125" style="44" customWidth="1"/>
    <col min="14212" max="14213" width="4.7109375" style="44" customWidth="1"/>
    <col min="14214" max="14215" width="5.5703125" style="44" customWidth="1"/>
    <col min="14216" max="14216" width="4.7109375" style="44" customWidth="1"/>
    <col min="14217" max="14218" width="5.5703125" style="44" customWidth="1"/>
    <col min="14219" max="14220" width="4.7109375" style="44" customWidth="1"/>
    <col min="14221" max="14221" width="6.28515625" style="44" customWidth="1"/>
    <col min="14222" max="14222" width="6" style="44" customWidth="1"/>
    <col min="14223" max="14223" width="7.7109375" style="44" customWidth="1"/>
    <col min="14224" max="14224" width="6.7109375" style="44" customWidth="1"/>
    <col min="14225" max="14225" width="10.42578125" style="44" customWidth="1"/>
    <col min="14226" max="14226" width="9.5703125" style="44" customWidth="1"/>
    <col min="14227" max="14227" width="9.7109375" style="44" customWidth="1"/>
    <col min="14228" max="14228" width="8.28515625" style="44" customWidth="1"/>
    <col min="14229" max="14229" width="4.5703125" style="44" customWidth="1"/>
    <col min="14230" max="14230" width="7.5703125" style="44" customWidth="1"/>
    <col min="14231" max="14231" width="5.85546875" style="44" customWidth="1"/>
    <col min="14232" max="14232" width="6.140625" style="44" customWidth="1"/>
    <col min="14233" max="14233" width="6" style="44" customWidth="1"/>
    <col min="14234" max="14234" width="6.28515625" style="44" customWidth="1"/>
    <col min="14235" max="14235" width="8.28515625" style="44" customWidth="1"/>
    <col min="14236" max="14236" width="10.42578125" style="44" customWidth="1"/>
    <col min="14237" max="14435" width="9" style="44"/>
    <col min="14436" max="14436" width="4.140625" style="44" customWidth="1"/>
    <col min="14437" max="14437" width="12.140625" style="44" customWidth="1"/>
    <col min="14438" max="14438" width="26.5703125" style="44" customWidth="1"/>
    <col min="14439" max="14440" width="5" style="44" customWidth="1"/>
    <col min="14441" max="14441" width="4.5703125" style="44" customWidth="1"/>
    <col min="14442" max="14442" width="7.42578125" style="44" customWidth="1"/>
    <col min="14443" max="14443" width="7.28515625" style="44" customWidth="1"/>
    <col min="14444" max="14445" width="4.7109375" style="44" customWidth="1"/>
    <col min="14446" max="14446" width="7.7109375" style="44" customWidth="1"/>
    <col min="14447" max="14448" width="4.7109375" style="44" customWidth="1"/>
    <col min="14449" max="14449" width="5.7109375" style="44" customWidth="1"/>
    <col min="14450" max="14450" width="5.28515625" style="44" customWidth="1"/>
    <col min="14451" max="14456" width="4.7109375" style="44" customWidth="1"/>
    <col min="14457" max="14457" width="5.85546875" style="44" customWidth="1"/>
    <col min="14458" max="14458" width="7.140625" style="44" customWidth="1"/>
    <col min="14459" max="14466" width="4.7109375" style="44" customWidth="1"/>
    <col min="14467" max="14467" width="5.5703125" style="44" customWidth="1"/>
    <col min="14468" max="14469" width="4.7109375" style="44" customWidth="1"/>
    <col min="14470" max="14471" width="5.5703125" style="44" customWidth="1"/>
    <col min="14472" max="14472" width="4.7109375" style="44" customWidth="1"/>
    <col min="14473" max="14474" width="5.5703125" style="44" customWidth="1"/>
    <col min="14475" max="14476" width="4.7109375" style="44" customWidth="1"/>
    <col min="14477" max="14477" width="6.28515625" style="44" customWidth="1"/>
    <col min="14478" max="14478" width="6" style="44" customWidth="1"/>
    <col min="14479" max="14479" width="7.7109375" style="44" customWidth="1"/>
    <col min="14480" max="14480" width="6.7109375" style="44" customWidth="1"/>
    <col min="14481" max="14481" width="10.42578125" style="44" customWidth="1"/>
    <col min="14482" max="14482" width="9.5703125" style="44" customWidth="1"/>
    <col min="14483" max="14483" width="9.7109375" style="44" customWidth="1"/>
    <col min="14484" max="14484" width="8.28515625" style="44" customWidth="1"/>
    <col min="14485" max="14485" width="4.5703125" style="44" customWidth="1"/>
    <col min="14486" max="14486" width="7.5703125" style="44" customWidth="1"/>
    <col min="14487" max="14487" width="5.85546875" style="44" customWidth="1"/>
    <col min="14488" max="14488" width="6.140625" style="44" customWidth="1"/>
    <col min="14489" max="14489" width="6" style="44" customWidth="1"/>
    <col min="14490" max="14490" width="6.28515625" style="44" customWidth="1"/>
    <col min="14491" max="14491" width="8.28515625" style="44" customWidth="1"/>
    <col min="14492" max="14492" width="10.42578125" style="44" customWidth="1"/>
    <col min="14493" max="14691" width="9" style="44"/>
    <col min="14692" max="14692" width="4.140625" style="44" customWidth="1"/>
    <col min="14693" max="14693" width="12.140625" style="44" customWidth="1"/>
    <col min="14694" max="14694" width="26.5703125" style="44" customWidth="1"/>
    <col min="14695" max="14696" width="5" style="44" customWidth="1"/>
    <col min="14697" max="14697" width="4.5703125" style="44" customWidth="1"/>
    <col min="14698" max="14698" width="7.42578125" style="44" customWidth="1"/>
    <col min="14699" max="14699" width="7.28515625" style="44" customWidth="1"/>
    <col min="14700" max="14701" width="4.7109375" style="44" customWidth="1"/>
    <col min="14702" max="14702" width="7.7109375" style="44" customWidth="1"/>
    <col min="14703" max="14704" width="4.7109375" style="44" customWidth="1"/>
    <col min="14705" max="14705" width="5.7109375" style="44" customWidth="1"/>
    <col min="14706" max="14706" width="5.28515625" style="44" customWidth="1"/>
    <col min="14707" max="14712" width="4.7109375" style="44" customWidth="1"/>
    <col min="14713" max="14713" width="5.85546875" style="44" customWidth="1"/>
    <col min="14714" max="14714" width="7.140625" style="44" customWidth="1"/>
    <col min="14715" max="14722" width="4.7109375" style="44" customWidth="1"/>
    <col min="14723" max="14723" width="5.5703125" style="44" customWidth="1"/>
    <col min="14724" max="14725" width="4.7109375" style="44" customWidth="1"/>
    <col min="14726" max="14727" width="5.5703125" style="44" customWidth="1"/>
    <col min="14728" max="14728" width="4.7109375" style="44" customWidth="1"/>
    <col min="14729" max="14730" width="5.5703125" style="44" customWidth="1"/>
    <col min="14731" max="14732" width="4.7109375" style="44" customWidth="1"/>
    <col min="14733" max="14733" width="6.28515625" style="44" customWidth="1"/>
    <col min="14734" max="14734" width="6" style="44" customWidth="1"/>
    <col min="14735" max="14735" width="7.7109375" style="44" customWidth="1"/>
    <col min="14736" max="14736" width="6.7109375" style="44" customWidth="1"/>
    <col min="14737" max="14737" width="10.42578125" style="44" customWidth="1"/>
    <col min="14738" max="14738" width="9.5703125" style="44" customWidth="1"/>
    <col min="14739" max="14739" width="9.7109375" style="44" customWidth="1"/>
    <col min="14740" max="14740" width="8.28515625" style="44" customWidth="1"/>
    <col min="14741" max="14741" width="4.5703125" style="44" customWidth="1"/>
    <col min="14742" max="14742" width="7.5703125" style="44" customWidth="1"/>
    <col min="14743" max="14743" width="5.85546875" style="44" customWidth="1"/>
    <col min="14744" max="14744" width="6.140625" style="44" customWidth="1"/>
    <col min="14745" max="14745" width="6" style="44" customWidth="1"/>
    <col min="14746" max="14746" width="6.28515625" style="44" customWidth="1"/>
    <col min="14747" max="14747" width="8.28515625" style="44" customWidth="1"/>
    <col min="14748" max="14748" width="10.42578125" style="44" customWidth="1"/>
    <col min="14749" max="14947" width="9" style="44"/>
    <col min="14948" max="14948" width="4.140625" style="44" customWidth="1"/>
    <col min="14949" max="14949" width="12.140625" style="44" customWidth="1"/>
    <col min="14950" max="14950" width="26.5703125" style="44" customWidth="1"/>
    <col min="14951" max="14952" width="5" style="44" customWidth="1"/>
    <col min="14953" max="14953" width="4.5703125" style="44" customWidth="1"/>
    <col min="14954" max="14954" width="7.42578125" style="44" customWidth="1"/>
    <col min="14955" max="14955" width="7.28515625" style="44" customWidth="1"/>
    <col min="14956" max="14957" width="4.7109375" style="44" customWidth="1"/>
    <col min="14958" max="14958" width="7.7109375" style="44" customWidth="1"/>
    <col min="14959" max="14960" width="4.7109375" style="44" customWidth="1"/>
    <col min="14961" max="14961" width="5.7109375" style="44" customWidth="1"/>
    <col min="14962" max="14962" width="5.28515625" style="44" customWidth="1"/>
    <col min="14963" max="14968" width="4.7109375" style="44" customWidth="1"/>
    <col min="14969" max="14969" width="5.85546875" style="44" customWidth="1"/>
    <col min="14970" max="14970" width="7.140625" style="44" customWidth="1"/>
    <col min="14971" max="14978" width="4.7109375" style="44" customWidth="1"/>
    <col min="14979" max="14979" width="5.5703125" style="44" customWidth="1"/>
    <col min="14980" max="14981" width="4.7109375" style="44" customWidth="1"/>
    <col min="14982" max="14983" width="5.5703125" style="44" customWidth="1"/>
    <col min="14984" max="14984" width="4.7109375" style="44" customWidth="1"/>
    <col min="14985" max="14986" width="5.5703125" style="44" customWidth="1"/>
    <col min="14987" max="14988" width="4.7109375" style="44" customWidth="1"/>
    <col min="14989" max="14989" width="6.28515625" style="44" customWidth="1"/>
    <col min="14990" max="14990" width="6" style="44" customWidth="1"/>
    <col min="14991" max="14991" width="7.7109375" style="44" customWidth="1"/>
    <col min="14992" max="14992" width="6.7109375" style="44" customWidth="1"/>
    <col min="14993" max="14993" width="10.42578125" style="44" customWidth="1"/>
    <col min="14994" max="14994" width="9.5703125" style="44" customWidth="1"/>
    <col min="14995" max="14995" width="9.7109375" style="44" customWidth="1"/>
    <col min="14996" max="14996" width="8.28515625" style="44" customWidth="1"/>
    <col min="14997" max="14997" width="4.5703125" style="44" customWidth="1"/>
    <col min="14998" max="14998" width="7.5703125" style="44" customWidth="1"/>
    <col min="14999" max="14999" width="5.85546875" style="44" customWidth="1"/>
    <col min="15000" max="15000" width="6.140625" style="44" customWidth="1"/>
    <col min="15001" max="15001" width="6" style="44" customWidth="1"/>
    <col min="15002" max="15002" width="6.28515625" style="44" customWidth="1"/>
    <col min="15003" max="15003" width="8.28515625" style="44" customWidth="1"/>
    <col min="15004" max="15004" width="10.42578125" style="44" customWidth="1"/>
    <col min="15005" max="15203" width="9" style="44"/>
    <col min="15204" max="15204" width="4.140625" style="44" customWidth="1"/>
    <col min="15205" max="15205" width="12.140625" style="44" customWidth="1"/>
    <col min="15206" max="15206" width="26.5703125" style="44" customWidth="1"/>
    <col min="15207" max="15208" width="5" style="44" customWidth="1"/>
    <col min="15209" max="15209" width="4.5703125" style="44" customWidth="1"/>
    <col min="15210" max="15210" width="7.42578125" style="44" customWidth="1"/>
    <col min="15211" max="15211" width="7.28515625" style="44" customWidth="1"/>
    <col min="15212" max="15213" width="4.7109375" style="44" customWidth="1"/>
    <col min="15214" max="15214" width="7.7109375" style="44" customWidth="1"/>
    <col min="15215" max="15216" width="4.7109375" style="44" customWidth="1"/>
    <col min="15217" max="15217" width="5.7109375" style="44" customWidth="1"/>
    <col min="15218" max="15218" width="5.28515625" style="44" customWidth="1"/>
    <col min="15219" max="15224" width="4.7109375" style="44" customWidth="1"/>
    <col min="15225" max="15225" width="5.85546875" style="44" customWidth="1"/>
    <col min="15226" max="15226" width="7.140625" style="44" customWidth="1"/>
    <col min="15227" max="15234" width="4.7109375" style="44" customWidth="1"/>
    <col min="15235" max="15235" width="5.5703125" style="44" customWidth="1"/>
    <col min="15236" max="15237" width="4.7109375" style="44" customWidth="1"/>
    <col min="15238" max="15239" width="5.5703125" style="44" customWidth="1"/>
    <col min="15240" max="15240" width="4.7109375" style="44" customWidth="1"/>
    <col min="15241" max="15242" width="5.5703125" style="44" customWidth="1"/>
    <col min="15243" max="15244" width="4.7109375" style="44" customWidth="1"/>
    <col min="15245" max="15245" width="6.28515625" style="44" customWidth="1"/>
    <col min="15246" max="15246" width="6" style="44" customWidth="1"/>
    <col min="15247" max="15247" width="7.7109375" style="44" customWidth="1"/>
    <col min="15248" max="15248" width="6.7109375" style="44" customWidth="1"/>
    <col min="15249" max="15249" width="10.42578125" style="44" customWidth="1"/>
    <col min="15250" max="15250" width="9.5703125" style="44" customWidth="1"/>
    <col min="15251" max="15251" width="9.7109375" style="44" customWidth="1"/>
    <col min="15252" max="15252" width="8.28515625" style="44" customWidth="1"/>
    <col min="15253" max="15253" width="4.5703125" style="44" customWidth="1"/>
    <col min="15254" max="15254" width="7.5703125" style="44" customWidth="1"/>
    <col min="15255" max="15255" width="5.85546875" style="44" customWidth="1"/>
    <col min="15256" max="15256" width="6.140625" style="44" customWidth="1"/>
    <col min="15257" max="15257" width="6" style="44" customWidth="1"/>
    <col min="15258" max="15258" width="6.28515625" style="44" customWidth="1"/>
    <col min="15259" max="15259" width="8.28515625" style="44" customWidth="1"/>
    <col min="15260" max="15260" width="10.42578125" style="44" customWidth="1"/>
    <col min="15261" max="15459" width="9" style="44"/>
    <col min="15460" max="15460" width="4.140625" style="44" customWidth="1"/>
    <col min="15461" max="15461" width="12.140625" style="44" customWidth="1"/>
    <col min="15462" max="15462" width="26.5703125" style="44" customWidth="1"/>
    <col min="15463" max="15464" width="5" style="44" customWidth="1"/>
    <col min="15465" max="15465" width="4.5703125" style="44" customWidth="1"/>
    <col min="15466" max="15466" width="7.42578125" style="44" customWidth="1"/>
    <col min="15467" max="15467" width="7.28515625" style="44" customWidth="1"/>
    <col min="15468" max="15469" width="4.7109375" style="44" customWidth="1"/>
    <col min="15470" max="15470" width="7.7109375" style="44" customWidth="1"/>
    <col min="15471" max="15472" width="4.7109375" style="44" customWidth="1"/>
    <col min="15473" max="15473" width="5.7109375" style="44" customWidth="1"/>
    <col min="15474" max="15474" width="5.28515625" style="44" customWidth="1"/>
    <col min="15475" max="15480" width="4.7109375" style="44" customWidth="1"/>
    <col min="15481" max="15481" width="5.85546875" style="44" customWidth="1"/>
    <col min="15482" max="15482" width="7.140625" style="44" customWidth="1"/>
    <col min="15483" max="15490" width="4.7109375" style="44" customWidth="1"/>
    <col min="15491" max="15491" width="5.5703125" style="44" customWidth="1"/>
    <col min="15492" max="15493" width="4.7109375" style="44" customWidth="1"/>
    <col min="15494" max="15495" width="5.5703125" style="44" customWidth="1"/>
    <col min="15496" max="15496" width="4.7109375" style="44" customWidth="1"/>
    <col min="15497" max="15498" width="5.5703125" style="44" customWidth="1"/>
    <col min="15499" max="15500" width="4.7109375" style="44" customWidth="1"/>
    <col min="15501" max="15501" width="6.28515625" style="44" customWidth="1"/>
    <col min="15502" max="15502" width="6" style="44" customWidth="1"/>
    <col min="15503" max="15503" width="7.7109375" style="44" customWidth="1"/>
    <col min="15504" max="15504" width="6.7109375" style="44" customWidth="1"/>
    <col min="15505" max="15505" width="10.42578125" style="44" customWidth="1"/>
    <col min="15506" max="15506" width="9.5703125" style="44" customWidth="1"/>
    <col min="15507" max="15507" width="9.7109375" style="44" customWidth="1"/>
    <col min="15508" max="15508" width="8.28515625" style="44" customWidth="1"/>
    <col min="15509" max="15509" width="4.5703125" style="44" customWidth="1"/>
    <col min="15510" max="15510" width="7.5703125" style="44" customWidth="1"/>
    <col min="15511" max="15511" width="5.85546875" style="44" customWidth="1"/>
    <col min="15512" max="15512" width="6.140625" style="44" customWidth="1"/>
    <col min="15513" max="15513" width="6" style="44" customWidth="1"/>
    <col min="15514" max="15514" width="6.28515625" style="44" customWidth="1"/>
    <col min="15515" max="15515" width="8.28515625" style="44" customWidth="1"/>
    <col min="15516" max="15516" width="10.42578125" style="44" customWidth="1"/>
    <col min="15517" max="15715" width="9" style="44"/>
    <col min="15716" max="15716" width="4.140625" style="44" customWidth="1"/>
    <col min="15717" max="15717" width="12.140625" style="44" customWidth="1"/>
    <col min="15718" max="15718" width="26.5703125" style="44" customWidth="1"/>
    <col min="15719" max="15720" width="5" style="44" customWidth="1"/>
    <col min="15721" max="15721" width="4.5703125" style="44" customWidth="1"/>
    <col min="15722" max="15722" width="7.42578125" style="44" customWidth="1"/>
    <col min="15723" max="15723" width="7.28515625" style="44" customWidth="1"/>
    <col min="15724" max="15725" width="4.7109375" style="44" customWidth="1"/>
    <col min="15726" max="15726" width="7.7109375" style="44" customWidth="1"/>
    <col min="15727" max="15728" width="4.7109375" style="44" customWidth="1"/>
    <col min="15729" max="15729" width="5.7109375" style="44" customWidth="1"/>
    <col min="15730" max="15730" width="5.28515625" style="44" customWidth="1"/>
    <col min="15731" max="15736" width="4.7109375" style="44" customWidth="1"/>
    <col min="15737" max="15737" width="5.85546875" style="44" customWidth="1"/>
    <col min="15738" max="15738" width="7.140625" style="44" customWidth="1"/>
    <col min="15739" max="15746" width="4.7109375" style="44" customWidth="1"/>
    <col min="15747" max="15747" width="5.5703125" style="44" customWidth="1"/>
    <col min="15748" max="15749" width="4.7109375" style="44" customWidth="1"/>
    <col min="15750" max="15751" width="5.5703125" style="44" customWidth="1"/>
    <col min="15752" max="15752" width="4.7109375" style="44" customWidth="1"/>
    <col min="15753" max="15754" width="5.5703125" style="44" customWidth="1"/>
    <col min="15755" max="15756" width="4.7109375" style="44" customWidth="1"/>
    <col min="15757" max="15757" width="6.28515625" style="44" customWidth="1"/>
    <col min="15758" max="15758" width="6" style="44" customWidth="1"/>
    <col min="15759" max="15759" width="7.7109375" style="44" customWidth="1"/>
    <col min="15760" max="15760" width="6.7109375" style="44" customWidth="1"/>
    <col min="15761" max="15761" width="10.42578125" style="44" customWidth="1"/>
    <col min="15762" max="15762" width="9.5703125" style="44" customWidth="1"/>
    <col min="15763" max="15763" width="9.7109375" style="44" customWidth="1"/>
    <col min="15764" max="15764" width="8.28515625" style="44" customWidth="1"/>
    <col min="15765" max="15765" width="4.5703125" style="44" customWidth="1"/>
    <col min="15766" max="15766" width="7.5703125" style="44" customWidth="1"/>
    <col min="15767" max="15767" width="5.85546875" style="44" customWidth="1"/>
    <col min="15768" max="15768" width="6.140625" style="44" customWidth="1"/>
    <col min="15769" max="15769" width="6" style="44" customWidth="1"/>
    <col min="15770" max="15770" width="6.28515625" style="44" customWidth="1"/>
    <col min="15771" max="15771" width="8.28515625" style="44" customWidth="1"/>
    <col min="15772" max="15772" width="10.42578125" style="44" customWidth="1"/>
    <col min="15773" max="15971" width="9" style="44"/>
    <col min="15972" max="15972" width="4.140625" style="44" customWidth="1"/>
    <col min="15973" max="15973" width="12.140625" style="44" customWidth="1"/>
    <col min="15974" max="15974" width="26.5703125" style="44" customWidth="1"/>
    <col min="15975" max="15976" width="5" style="44" customWidth="1"/>
    <col min="15977" max="15977" width="4.5703125" style="44" customWidth="1"/>
    <col min="15978" max="15978" width="7.42578125" style="44" customWidth="1"/>
    <col min="15979" max="15979" width="7.28515625" style="44" customWidth="1"/>
    <col min="15980" max="15981" width="4.7109375" style="44" customWidth="1"/>
    <col min="15982" max="15982" width="7.7109375" style="44" customWidth="1"/>
    <col min="15983" max="15984" width="4.7109375" style="44" customWidth="1"/>
    <col min="15985" max="15985" width="5.7109375" style="44" customWidth="1"/>
    <col min="15986" max="15986" width="5.28515625" style="44" customWidth="1"/>
    <col min="15987" max="15992" width="4.7109375" style="44" customWidth="1"/>
    <col min="15993" max="15993" width="5.85546875" style="44" customWidth="1"/>
    <col min="15994" max="15994" width="7.140625" style="44" customWidth="1"/>
    <col min="15995" max="16002" width="4.7109375" style="44" customWidth="1"/>
    <col min="16003" max="16003" width="5.5703125" style="44" customWidth="1"/>
    <col min="16004" max="16005" width="4.7109375" style="44" customWidth="1"/>
    <col min="16006" max="16007" width="5.5703125" style="44" customWidth="1"/>
    <col min="16008" max="16008" width="4.7109375" style="44" customWidth="1"/>
    <col min="16009" max="16010" width="5.5703125" style="44" customWidth="1"/>
    <col min="16011" max="16012" width="4.7109375" style="44" customWidth="1"/>
    <col min="16013" max="16013" width="6.28515625" style="44" customWidth="1"/>
    <col min="16014" max="16014" width="6" style="44" customWidth="1"/>
    <col min="16015" max="16015" width="7.7109375" style="44" customWidth="1"/>
    <col min="16016" max="16016" width="6.7109375" style="44" customWidth="1"/>
    <col min="16017" max="16017" width="10.42578125" style="44" customWidth="1"/>
    <col min="16018" max="16018" width="9.5703125" style="44" customWidth="1"/>
    <col min="16019" max="16019" width="9.7109375" style="44" customWidth="1"/>
    <col min="16020" max="16020" width="8.28515625" style="44" customWidth="1"/>
    <col min="16021" max="16021" width="4.5703125" style="44" customWidth="1"/>
    <col min="16022" max="16022" width="7.5703125" style="44" customWidth="1"/>
    <col min="16023" max="16023" width="5.85546875" style="44" customWidth="1"/>
    <col min="16024" max="16024" width="6.140625" style="44" customWidth="1"/>
    <col min="16025" max="16025" width="6" style="44" customWidth="1"/>
    <col min="16026" max="16026" width="6.28515625" style="44" customWidth="1"/>
    <col min="16027" max="16027" width="8.28515625" style="44" customWidth="1"/>
    <col min="16028" max="16028" width="10.42578125" style="44" customWidth="1"/>
    <col min="16029" max="16351" width="9" style="44"/>
    <col min="16352" max="16384" width="8.85546875" style="44" customWidth="1"/>
  </cols>
  <sheetData>
    <row r="1" spans="1:26" s="43" customFormat="1" ht="12.75" customHeight="1" thickBot="1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40"/>
      <c r="L1" s="41"/>
      <c r="M1" s="41"/>
      <c r="N1" s="41"/>
      <c r="O1" s="41"/>
      <c r="P1" s="42"/>
      <c r="Q1" s="42"/>
    </row>
    <row r="2" spans="1:26" ht="15.75" customHeight="1">
      <c r="A2" s="218" t="s">
        <v>40</v>
      </c>
      <c r="B2" s="221" t="s">
        <v>41</v>
      </c>
      <c r="C2" s="224" t="s">
        <v>42</v>
      </c>
      <c r="D2" s="227" t="s">
        <v>13</v>
      </c>
      <c r="E2" s="227" t="s">
        <v>14</v>
      </c>
      <c r="F2" s="227" t="s">
        <v>43</v>
      </c>
      <c r="G2" s="227" t="s">
        <v>16</v>
      </c>
      <c r="H2" s="230" t="s">
        <v>44</v>
      </c>
      <c r="I2" s="230"/>
      <c r="J2" s="230"/>
      <c r="K2" s="230"/>
      <c r="L2" s="236" t="s">
        <v>45</v>
      </c>
      <c r="M2" s="236"/>
      <c r="N2" s="236"/>
      <c r="O2" s="236"/>
      <c r="P2" s="236"/>
      <c r="Q2" s="236"/>
      <c r="R2" s="237" t="s">
        <v>46</v>
      </c>
      <c r="S2" s="237" t="s">
        <v>47</v>
      </c>
      <c r="T2" s="236" t="s">
        <v>48</v>
      </c>
      <c r="U2" s="236"/>
      <c r="V2" s="236" t="s">
        <v>49</v>
      </c>
      <c r="W2" s="236"/>
      <c r="X2" s="240" t="s">
        <v>50</v>
      </c>
      <c r="Y2" s="231" t="s">
        <v>2</v>
      </c>
    </row>
    <row r="3" spans="1:26" ht="21.75" customHeight="1">
      <c r="A3" s="219"/>
      <c r="B3" s="222"/>
      <c r="C3" s="225"/>
      <c r="D3" s="228"/>
      <c r="E3" s="228"/>
      <c r="F3" s="228"/>
      <c r="G3" s="228"/>
      <c r="H3" s="234" t="s">
        <v>51</v>
      </c>
      <c r="I3" s="234"/>
      <c r="J3" s="234"/>
      <c r="K3" s="234"/>
      <c r="L3" s="235" t="s">
        <v>51</v>
      </c>
      <c r="M3" s="235"/>
      <c r="N3" s="235"/>
      <c r="O3" s="235"/>
      <c r="P3" s="235"/>
      <c r="Q3" s="235"/>
      <c r="R3" s="238"/>
      <c r="S3" s="238"/>
      <c r="T3" s="235"/>
      <c r="U3" s="235"/>
      <c r="V3" s="235"/>
      <c r="W3" s="235"/>
      <c r="X3" s="241"/>
      <c r="Y3" s="232"/>
    </row>
    <row r="4" spans="1:26" ht="83.25" customHeight="1" thickBot="1">
      <c r="A4" s="220"/>
      <c r="B4" s="223"/>
      <c r="C4" s="226"/>
      <c r="D4" s="229"/>
      <c r="E4" s="229"/>
      <c r="F4" s="229"/>
      <c r="G4" s="229"/>
      <c r="H4" s="46" t="s">
        <v>52</v>
      </c>
      <c r="I4" s="46" t="s">
        <v>53</v>
      </c>
      <c r="J4" s="46" t="s">
        <v>54</v>
      </c>
      <c r="K4" s="46" t="s">
        <v>45</v>
      </c>
      <c r="L4" s="45" t="s">
        <v>52</v>
      </c>
      <c r="M4" s="45" t="s">
        <v>53</v>
      </c>
      <c r="N4" s="45" t="s">
        <v>54</v>
      </c>
      <c r="O4" s="45" t="s">
        <v>45</v>
      </c>
      <c r="P4" s="47" t="s">
        <v>55</v>
      </c>
      <c r="Q4" s="47" t="s">
        <v>56</v>
      </c>
      <c r="R4" s="239"/>
      <c r="S4" s="239"/>
      <c r="T4" s="48" t="s">
        <v>57</v>
      </c>
      <c r="U4" s="48" t="s">
        <v>58</v>
      </c>
      <c r="V4" s="48" t="s">
        <v>59</v>
      </c>
      <c r="W4" s="48" t="s">
        <v>60</v>
      </c>
      <c r="X4" s="242"/>
      <c r="Y4" s="233"/>
    </row>
    <row r="5" spans="1:26" ht="17.25" customHeight="1" thickBot="1">
      <c r="A5" s="49" t="s">
        <v>61</v>
      </c>
      <c r="B5" s="50" t="s">
        <v>62</v>
      </c>
      <c r="C5" s="51">
        <v>3</v>
      </c>
      <c r="D5" s="51">
        <v>4</v>
      </c>
      <c r="E5" s="51">
        <v>5</v>
      </c>
      <c r="F5" s="51">
        <v>6</v>
      </c>
      <c r="G5" s="51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52">
        <v>14</v>
      </c>
      <c r="O5" s="52">
        <v>15</v>
      </c>
      <c r="P5" s="52">
        <v>16</v>
      </c>
      <c r="Q5" s="52">
        <v>17</v>
      </c>
      <c r="R5" s="53">
        <v>18</v>
      </c>
      <c r="S5" s="53">
        <v>19</v>
      </c>
      <c r="T5" s="53">
        <v>20</v>
      </c>
      <c r="U5" s="53">
        <v>21</v>
      </c>
      <c r="V5" s="53">
        <v>22</v>
      </c>
      <c r="W5" s="53">
        <v>23</v>
      </c>
      <c r="X5" s="54">
        <v>24</v>
      </c>
      <c r="Y5" s="55">
        <v>25</v>
      </c>
    </row>
    <row r="6" spans="1:26" ht="14.25">
      <c r="A6" s="56"/>
      <c r="B6" s="57"/>
      <c r="C6" s="58" t="s">
        <v>72</v>
      </c>
      <c r="D6" s="59"/>
      <c r="E6" s="59"/>
      <c r="F6" s="59"/>
      <c r="G6" s="59"/>
      <c r="H6" s="61"/>
      <c r="I6" s="61"/>
      <c r="J6" s="61"/>
      <c r="K6" s="61"/>
      <c r="L6" s="60"/>
      <c r="M6" s="60"/>
      <c r="N6" s="60"/>
      <c r="O6" s="60"/>
      <c r="P6" s="62"/>
      <c r="Q6" s="62"/>
      <c r="R6" s="63"/>
      <c r="S6" s="63"/>
      <c r="T6" s="64"/>
      <c r="U6" s="64"/>
      <c r="V6" s="64"/>
      <c r="W6" s="64"/>
      <c r="X6" s="65"/>
      <c r="Y6" s="66"/>
      <c r="Z6" s="67"/>
    </row>
    <row r="7" spans="1:26" ht="84">
      <c r="A7" s="56"/>
      <c r="B7" s="57"/>
      <c r="C7" s="118" t="s">
        <v>73</v>
      </c>
      <c r="D7" s="59"/>
      <c r="E7" s="59"/>
      <c r="F7" s="59"/>
      <c r="G7" s="59"/>
      <c r="H7" s="61"/>
      <c r="I7" s="61"/>
      <c r="J7" s="61"/>
      <c r="K7" s="61"/>
      <c r="L7" s="60"/>
      <c r="M7" s="60"/>
      <c r="N7" s="60"/>
      <c r="O7" s="60"/>
      <c r="P7" s="62"/>
      <c r="Q7" s="62"/>
      <c r="R7" s="63"/>
      <c r="S7" s="63"/>
      <c r="T7" s="64"/>
      <c r="U7" s="64"/>
      <c r="V7" s="64"/>
      <c r="W7" s="64"/>
      <c r="X7" s="65"/>
      <c r="Y7" s="66"/>
      <c r="Z7" s="67"/>
    </row>
    <row r="8" spans="1:26" ht="14.25">
      <c r="A8" s="68"/>
      <c r="B8" s="69"/>
      <c r="C8" s="70" t="s">
        <v>63</v>
      </c>
      <c r="D8" s="71"/>
      <c r="E8" s="71"/>
      <c r="F8" s="71"/>
      <c r="G8" s="71"/>
      <c r="H8" s="73"/>
      <c r="I8" s="73"/>
      <c r="J8" s="73"/>
      <c r="K8" s="73"/>
      <c r="L8" s="72"/>
      <c r="M8" s="72"/>
      <c r="N8" s="72"/>
      <c r="O8" s="72"/>
      <c r="P8" s="74"/>
      <c r="Q8" s="74"/>
      <c r="R8" s="75"/>
      <c r="S8" s="75"/>
      <c r="T8" s="76"/>
      <c r="U8" s="76"/>
      <c r="V8" s="76"/>
      <c r="W8" s="76"/>
      <c r="X8" s="77"/>
      <c r="Y8" s="78"/>
      <c r="Z8" s="67"/>
    </row>
    <row r="9" spans="1:26" s="86" customFormat="1" ht="15">
      <c r="A9" s="68"/>
      <c r="B9" s="69"/>
      <c r="C9" s="79" t="s">
        <v>64</v>
      </c>
      <c r="D9" s="69"/>
      <c r="E9" s="69"/>
      <c r="F9" s="69"/>
      <c r="G9" s="80"/>
      <c r="H9" s="82"/>
      <c r="I9" s="82"/>
      <c r="J9" s="82"/>
      <c r="K9" s="82"/>
      <c r="L9" s="81"/>
      <c r="M9" s="81"/>
      <c r="N9" s="81"/>
      <c r="O9" s="81"/>
      <c r="P9" s="83"/>
      <c r="Q9" s="83"/>
      <c r="R9" s="80"/>
      <c r="S9" s="80"/>
      <c r="T9" s="80"/>
      <c r="U9" s="80"/>
      <c r="V9" s="80"/>
      <c r="W9" s="80"/>
      <c r="X9" s="80"/>
      <c r="Y9" s="84"/>
      <c r="Z9" s="85"/>
    </row>
    <row r="10" spans="1:26" s="96" customFormat="1" ht="15">
      <c r="A10" s="87"/>
      <c r="B10" s="88"/>
      <c r="C10" s="89" t="s">
        <v>65</v>
      </c>
      <c r="D10" s="88"/>
      <c r="E10" s="88"/>
      <c r="F10" s="88"/>
      <c r="G10" s="90"/>
      <c r="H10" s="92"/>
      <c r="I10" s="92"/>
      <c r="J10" s="92"/>
      <c r="K10" s="92"/>
      <c r="L10" s="91"/>
      <c r="M10" s="91"/>
      <c r="N10" s="91"/>
      <c r="O10" s="91"/>
      <c r="P10" s="93"/>
      <c r="Q10" s="93"/>
      <c r="R10" s="90"/>
      <c r="S10" s="90"/>
      <c r="T10" s="90"/>
      <c r="U10" s="90"/>
      <c r="V10" s="90"/>
      <c r="W10" s="90"/>
      <c r="X10" s="90"/>
      <c r="Y10" s="94"/>
      <c r="Z10" s="95"/>
    </row>
    <row r="11" spans="1:26" s="96" customFormat="1" ht="15">
      <c r="A11" s="87"/>
      <c r="B11" s="88"/>
      <c r="C11" s="89" t="s">
        <v>70</v>
      </c>
      <c r="D11" s="88"/>
      <c r="E11" s="88"/>
      <c r="F11" s="88"/>
      <c r="G11" s="90"/>
      <c r="H11" s="92"/>
      <c r="I11" s="92"/>
      <c r="J11" s="92"/>
      <c r="K11" s="92"/>
      <c r="L11" s="91"/>
      <c r="M11" s="91"/>
      <c r="N11" s="91"/>
      <c r="O11" s="91"/>
      <c r="P11" s="93"/>
      <c r="Q11" s="93"/>
      <c r="R11" s="90"/>
      <c r="S11" s="90"/>
      <c r="T11" s="90"/>
      <c r="U11" s="90"/>
      <c r="V11" s="90"/>
      <c r="W11" s="90"/>
      <c r="X11" s="90"/>
      <c r="Y11" s="94"/>
      <c r="Z11" s="95"/>
    </row>
    <row r="12" spans="1:26" ht="15">
      <c r="A12" s="107">
        <v>1</v>
      </c>
      <c r="B12" s="98" t="s">
        <v>67</v>
      </c>
      <c r="C12" s="100" t="s">
        <v>69</v>
      </c>
      <c r="D12" s="103" t="s">
        <v>66</v>
      </c>
      <c r="E12" s="104">
        <v>21</v>
      </c>
      <c r="F12" s="104">
        <v>55</v>
      </c>
      <c r="G12" s="104">
        <v>3144</v>
      </c>
      <c r="H12" s="109">
        <v>406</v>
      </c>
      <c r="I12" s="105"/>
      <c r="J12" s="105"/>
      <c r="K12" s="99">
        <f t="shared" ref="K12" si="0">SUM(H12:J12)</f>
        <v>406</v>
      </c>
      <c r="L12" s="97">
        <f t="shared" ref="L12" si="1">SUM(H12)</f>
        <v>406</v>
      </c>
      <c r="M12" s="97"/>
      <c r="N12" s="97"/>
      <c r="O12" s="97">
        <f t="shared" ref="O12" si="2">SUM(K12)</f>
        <v>406</v>
      </c>
      <c r="P12" s="106">
        <f t="shared" ref="P12" si="3">(O12*V12/1000)/W12</f>
        <v>3.4679166666666671E-2</v>
      </c>
      <c r="Q12" s="106">
        <f t="shared" ref="Q12" si="4">O12*X12/1000</f>
        <v>2.8420000000000001E-2</v>
      </c>
      <c r="R12" s="104"/>
      <c r="S12" s="100"/>
      <c r="T12" s="100"/>
      <c r="U12" s="101"/>
      <c r="V12" s="101">
        <v>41</v>
      </c>
      <c r="W12" s="101">
        <v>480</v>
      </c>
      <c r="X12" s="102">
        <v>7.0000000000000007E-2</v>
      </c>
      <c r="Y12" s="108"/>
      <c r="Z12" s="110"/>
    </row>
    <row r="13" spans="1:26" ht="15">
      <c r="A13" s="107"/>
      <c r="B13" s="98"/>
      <c r="C13" s="79" t="s">
        <v>71</v>
      </c>
      <c r="D13" s="116"/>
      <c r="E13" s="117"/>
      <c r="F13" s="117"/>
      <c r="G13" s="117"/>
      <c r="H13" s="109"/>
      <c r="I13" s="105"/>
      <c r="J13" s="105"/>
      <c r="K13" s="99"/>
      <c r="L13" s="97"/>
      <c r="M13" s="97"/>
      <c r="N13" s="97"/>
      <c r="O13" s="97"/>
      <c r="P13" s="106"/>
      <c r="Q13" s="106"/>
      <c r="R13" s="104"/>
      <c r="S13" s="100"/>
      <c r="T13" s="100"/>
      <c r="U13" s="101"/>
      <c r="V13" s="101"/>
      <c r="W13" s="101"/>
      <c r="X13" s="102"/>
      <c r="Y13" s="108"/>
      <c r="Z13" s="110"/>
    </row>
    <row r="14" spans="1:26" ht="15.75" thickBot="1">
      <c r="A14" s="119">
        <v>1</v>
      </c>
      <c r="B14" s="120" t="s">
        <v>67</v>
      </c>
      <c r="C14" s="121" t="s">
        <v>68</v>
      </c>
      <c r="D14" s="122" t="s">
        <v>66</v>
      </c>
      <c r="E14" s="123">
        <v>21</v>
      </c>
      <c r="F14" s="123">
        <v>55</v>
      </c>
      <c r="G14" s="123">
        <v>3144</v>
      </c>
      <c r="H14" s="124">
        <v>406</v>
      </c>
      <c r="I14" s="125"/>
      <c r="J14" s="125"/>
      <c r="K14" s="126">
        <f t="shared" ref="K14" si="5">SUM(H14:J14)</f>
        <v>406</v>
      </c>
      <c r="L14" s="127">
        <f t="shared" ref="L14" si="6">SUM(H14)</f>
        <v>406</v>
      </c>
      <c r="M14" s="127"/>
      <c r="N14" s="127"/>
      <c r="O14" s="127">
        <f t="shared" ref="O14" si="7">SUM(K14)</f>
        <v>406</v>
      </c>
      <c r="P14" s="128">
        <f t="shared" ref="P14" si="8">(O14*V14/1000)/W14</f>
        <v>3.4679166666666671E-2</v>
      </c>
      <c r="Q14" s="128">
        <f t="shared" ref="Q14" si="9">O14*X14/1000</f>
        <v>2.8420000000000001E-2</v>
      </c>
      <c r="R14" s="123"/>
      <c r="S14" s="121"/>
      <c r="T14" s="121"/>
      <c r="U14" s="129"/>
      <c r="V14" s="129">
        <v>41</v>
      </c>
      <c r="W14" s="129">
        <v>480</v>
      </c>
      <c r="X14" s="130">
        <v>7.0000000000000007E-2</v>
      </c>
      <c r="Y14" s="131"/>
      <c r="Z14" s="110"/>
    </row>
  </sheetData>
  <mergeCells count="18">
    <mergeCell ref="Y2:Y4"/>
    <mergeCell ref="H3:K3"/>
    <mergeCell ref="L3:Q3"/>
    <mergeCell ref="L2:Q2"/>
    <mergeCell ref="R2:R4"/>
    <mergeCell ref="S2:S4"/>
    <mergeCell ref="T2:U3"/>
    <mergeCell ref="V2:W3"/>
    <mergeCell ref="X2:X4"/>
    <mergeCell ref="A1:J1"/>
    <mergeCell ref="A2:A4"/>
    <mergeCell ref="B2:B4"/>
    <mergeCell ref="C2:C4"/>
    <mergeCell ref="D2:D4"/>
    <mergeCell ref="E2:E4"/>
    <mergeCell ref="F2:F4"/>
    <mergeCell ref="G2:G4"/>
    <mergeCell ref="H2:K2"/>
  </mergeCells>
  <pageMargins left="0.70866141732283472" right="0.70866141732283472" top="0.74803149606299213" bottom="0.74803149606299213" header="0.31496062992125984" footer="0.31496062992125984"/>
  <pageSetup paperSize="9" firstPageNumber="5" pageOrder="overThenDown" orientation="landscape" useFirstPageNumber="1" r:id="rId1"/>
  <headerFooter>
    <oddFooter>&amp;LМорски БП-ВМС-ТР_изм.&amp;CСписък № 8 за допълнение и изменение&amp;R&amp;P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Инж.БП-КЛП-ТР_допълн</vt:lpstr>
      <vt:lpstr>Морски БП-ВМС-ТР_изм</vt:lpstr>
      <vt:lpstr>'Инж.БП-КЛП-ТР_допълн'!Print_Titles</vt:lpstr>
      <vt:lpstr>'Морски БП-ВМС-ТР_изм'!Print_Titles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2025-04-30T07:49:14Z</cp:lastPrinted>
  <dcterms:created xsi:type="dcterms:W3CDTF">2019-11-08T08:01:00Z</dcterms:created>
  <dcterms:modified xsi:type="dcterms:W3CDTF">2025-05-19T07:44:09Z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C480AE6F1F6449AC94A09AFC32D2726A</vt:lpwstr>
  </property>
  <property fmtid="{D5CDD505-2E9C-101B-9397-08002B2CF9AE}" pid="3" name="KSOProductBuildVer">
    <vt:lpwstr>1033-11.2.0.11042</vt:lpwstr>
  </property>
</Properties>
</file>